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8" i="58" l="1"/>
  <c r="F46"/>
  <c r="F44"/>
  <c r="F42"/>
  <c r="F40"/>
  <c r="F38"/>
  <c r="F36"/>
  <c r="F34"/>
  <c r="F32"/>
  <c r="F30"/>
  <c r="F28"/>
  <c r="F26"/>
  <c r="F20"/>
  <c r="F18"/>
  <c r="F16"/>
  <c r="F14"/>
  <c r="F12"/>
  <c r="F10"/>
  <c r="F6"/>
  <c r="F4"/>
  <c r="F98" i="61"/>
  <c r="F96"/>
  <c r="F94"/>
  <c r="F92"/>
  <c r="F86"/>
  <c r="F84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6"/>
  <c r="F34"/>
  <c r="F30"/>
  <c r="F28"/>
  <c r="F22"/>
  <c r="F20"/>
  <c r="F18"/>
  <c r="F16"/>
  <c r="F8"/>
  <c r="F98" i="62"/>
  <c r="F96"/>
  <c r="F94"/>
  <c r="F92"/>
  <c r="F90"/>
  <c r="F88"/>
  <c r="F86"/>
  <c r="F84"/>
  <c r="F82"/>
  <c r="F78"/>
  <c r="F74"/>
  <c r="F72"/>
  <c r="F70"/>
  <c r="F68"/>
  <c r="F66"/>
  <c r="F62"/>
  <c r="F58"/>
  <c r="F56"/>
  <c r="F52"/>
  <c r="F48"/>
  <c r="F46"/>
  <c r="F44"/>
  <c r="F42"/>
  <c r="F40"/>
  <c r="F38"/>
  <c r="F36"/>
  <c r="F34"/>
  <c r="F28"/>
  <c r="F26"/>
  <c r="F24"/>
  <c r="F22"/>
  <c r="F20"/>
  <c r="F18"/>
  <c r="F16"/>
  <c r="F14"/>
  <c r="F8"/>
  <c r="F6"/>
  <c r="F4"/>
  <c r="F98" i="63"/>
  <c r="F92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C99" i="56"/>
  <c r="C99" i="57"/>
  <c r="C99" i="55"/>
  <c r="F4" i="56"/>
  <c r="C99" i="63"/>
  <c r="F57" i="55"/>
  <c r="F55" i="62"/>
  <c r="F15" i="61"/>
  <c r="F67" i="56"/>
  <c r="B99"/>
  <c r="F71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O55" s="1"/>
  <c r="N56"/>
  <c r="N59"/>
  <c r="O59" s="1"/>
  <c r="N60"/>
  <c r="N63"/>
  <c r="O63" s="1"/>
  <c r="N64"/>
  <c r="N67"/>
  <c r="N68"/>
  <c r="N71"/>
  <c r="N72"/>
  <c r="N75"/>
  <c r="O75" s="1"/>
  <c r="N76"/>
  <c r="N79"/>
  <c r="O79" s="1"/>
  <c r="N80"/>
  <c r="N83"/>
  <c r="O83" s="1"/>
  <c r="N84"/>
  <c r="N87"/>
  <c r="O87" s="1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O4"/>
  <c r="V47"/>
  <c r="V59"/>
  <c r="V16"/>
  <c r="O16"/>
  <c r="V31"/>
  <c r="V43"/>
  <c r="O43"/>
  <c r="O87"/>
  <c r="V87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O14"/>
  <c r="V22"/>
  <c r="G26"/>
  <c r="N28"/>
  <c r="F29"/>
  <c r="V38"/>
  <c r="G42"/>
  <c r="N44"/>
  <c r="F45"/>
  <c r="V54"/>
  <c r="G58"/>
  <c r="N60"/>
  <c r="F61"/>
  <c r="O64"/>
  <c r="O92"/>
  <c r="O13" i="56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70"/>
  <c r="O70"/>
  <c r="V75"/>
  <c r="V78"/>
  <c r="O78"/>
  <c r="V83"/>
  <c r="V86"/>
  <c r="V91"/>
  <c r="V94"/>
  <c r="V12" i="55"/>
  <c r="O17"/>
  <c r="V17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F21"/>
  <c r="G34"/>
  <c r="O35"/>
  <c r="N36"/>
  <c r="F37"/>
  <c r="G50"/>
  <c r="O51"/>
  <c r="N52"/>
  <c r="F53"/>
  <c r="O68"/>
  <c r="O84"/>
  <c r="O37" i="56"/>
  <c r="O77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N40"/>
  <c r="N56"/>
  <c r="O63"/>
  <c r="O71"/>
  <c r="O96"/>
  <c r="O56" i="56"/>
  <c r="V86" i="58"/>
  <c r="V89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8" i="55"/>
  <c r="V80"/>
  <c r="V84"/>
  <c r="V96"/>
  <c r="F3" i="56"/>
  <c r="F99" s="1"/>
  <c r="V9"/>
  <c r="V25"/>
  <c r="V41"/>
  <c r="V57"/>
  <c r="V73"/>
  <c r="V89"/>
  <c r="N3" i="57"/>
  <c r="V30" i="58"/>
  <c r="O30"/>
  <c r="V62"/>
  <c r="V7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56" i="55"/>
  <c r="O52"/>
  <c r="O36"/>
  <c r="O96" i="56"/>
  <c r="D99" i="55"/>
  <c r="V61" i="56"/>
  <c r="O93"/>
  <c r="O53"/>
  <c r="O29"/>
  <c r="O17"/>
  <c r="O22" i="58"/>
  <c r="V49" i="56"/>
  <c r="V33"/>
  <c r="O5"/>
  <c r="O20" i="55"/>
  <c r="O45" i="56"/>
  <c r="O85"/>
  <c r="O25"/>
  <c r="V69"/>
  <c r="V21"/>
  <c r="O94"/>
  <c r="O86"/>
  <c r="O95" i="55"/>
  <c r="O46"/>
  <c r="O30"/>
  <c r="O42" i="58"/>
  <c r="O26"/>
  <c r="O84" i="56"/>
  <c r="O68"/>
  <c r="O77" i="58"/>
  <c r="O61"/>
  <c r="O37"/>
  <c r="O21"/>
  <c r="O9"/>
  <c r="O74"/>
  <c r="O64" i="57"/>
  <c r="O60" i="56"/>
  <c r="O52"/>
  <c r="O48"/>
  <c r="O36"/>
  <c r="O28"/>
  <c r="O90" i="55"/>
  <c r="O9"/>
  <c r="G6"/>
  <c r="O6" s="1"/>
  <c r="O92" i="56"/>
  <c r="O91"/>
  <c r="E99"/>
  <c r="G8"/>
  <c r="V8" s="1"/>
  <c r="G4"/>
  <c r="V4" s="1"/>
  <c r="G3"/>
  <c r="O3" s="1"/>
  <c r="O88"/>
  <c r="O76"/>
  <c r="O72"/>
  <c r="O71"/>
  <c r="O67"/>
  <c r="O64"/>
  <c r="O44"/>
  <c r="G98" i="55"/>
  <c r="V88"/>
  <c r="V76"/>
  <c r="O72"/>
  <c r="O60"/>
  <c r="O44"/>
  <c r="O40"/>
  <c r="V32"/>
  <c r="O28"/>
  <c r="G24"/>
  <c r="V24" s="1"/>
  <c r="E99"/>
  <c r="O19"/>
  <c r="O62"/>
  <c r="O38"/>
  <c r="O22"/>
  <c r="O11"/>
  <c r="V97" i="58"/>
  <c r="G75"/>
  <c r="V75" s="1"/>
  <c r="G59"/>
  <c r="O59" s="1"/>
  <c r="G43"/>
  <c r="V43" s="1"/>
  <c r="O41"/>
  <c r="G27"/>
  <c r="O25"/>
  <c r="O81"/>
  <c r="O66"/>
  <c r="G62" i="57"/>
  <c r="V62" s="1"/>
  <c r="G46"/>
  <c r="V46" s="1"/>
  <c r="G30"/>
  <c r="V30" s="1"/>
  <c r="O93" i="58"/>
  <c r="G91"/>
  <c r="O91" s="1"/>
  <c r="V77"/>
  <c r="V61"/>
  <c r="O57"/>
  <c r="O53"/>
  <c r="O45"/>
  <c r="O17"/>
  <c r="G11"/>
  <c r="V11" s="1"/>
  <c r="E99"/>
  <c r="V74"/>
  <c r="V37"/>
  <c r="O29"/>
  <c r="D99"/>
  <c r="G94" i="57"/>
  <c r="V94" s="1"/>
  <c r="G78"/>
  <c r="V78" s="1"/>
  <c r="G58"/>
  <c r="V58" s="1"/>
  <c r="G26"/>
  <c r="V26" s="1"/>
  <c r="G25"/>
  <c r="V25" s="1"/>
  <c r="G18"/>
  <c r="O18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V6" l="1"/>
  <c r="V3" i="56"/>
  <c r="O11" i="58"/>
  <c r="O46" i="57"/>
  <c r="O4" i="56"/>
  <c r="O30" i="57"/>
  <c r="O26"/>
  <c r="O78"/>
  <c r="O58"/>
  <c r="O62"/>
  <c r="V45"/>
  <c r="O75" i="58"/>
  <c r="O8" i="56"/>
  <c r="O49" i="55"/>
  <c r="O12" i="56"/>
  <c r="O98" i="55"/>
  <c r="V98"/>
  <c r="O24"/>
  <c r="V59" i="58"/>
  <c r="O43"/>
  <c r="V27"/>
  <c r="O27"/>
  <c r="O25" i="57"/>
  <c r="O94"/>
  <c r="O9"/>
  <c r="V91" i="58"/>
  <c r="O56"/>
  <c r="O21" i="57"/>
  <c r="V18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AY22"/>
  <c r="AY25"/>
  <c r="DG25" s="1"/>
  <c r="C25" i="40" s="1"/>
  <c r="DJ25" i="54"/>
  <c r="F25" i="40" s="1"/>
  <c r="AY28" i="54"/>
  <c r="DJ28"/>
  <c r="F28" i="40" s="1"/>
  <c r="AY31" i="54"/>
  <c r="AY36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AY33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1" i="54" l="1"/>
  <c r="DK5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8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<sst xmlns="http://schemas.openxmlformats.org/spreadsheetml/2006/main" count="8305" uniqueCount="524">
  <si>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</si>
  <si>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</si>
  <si>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</si>
  <si>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</si>
  <si>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</si>
  <si>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</si>
  <si>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</si>
  <si>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</si>
  <si>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</si>
  <si>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</si>
  <si>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</si>
  <si>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</si>
  <si>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</si>
  <si>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</si>
  <si>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</si>
  <si>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</si>
  <si>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</si>
  <si>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</si>
  <si>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</si>
  <si>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</si>
  <si>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</si>
  <si>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</si>
  <si>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</si>
  <si>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</si>
  <si>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</si>
  <si>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</si>
  <si>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</si>
  <si>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</si>
  <si>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</si>
  <si>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</si>
  <si>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</si>
  <si>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</si>
  <si>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</si>
  <si>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</si>
  <si>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</si>
  <si>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</si>
  <si>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</si>
  <si>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</si>
  <si>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</si>
  <si>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</si>
  <si>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</si>
  <si>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</si>
  <si>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</si>
  <si>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</si>
  <si>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</si>
  <si>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</si>
  <si>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</si>
  <si>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</si>
  <si>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</si>
  <si>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</si>
  <si>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</si>
  <si>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</si>
  <si>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</si>
  <si>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</si>
  <si>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</si>
  <si>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</si>
  <si>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</si>
  <si>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</si>
  <si>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</si>
  <si>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</si>
  <si>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</si>
  <si>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</si>
  <si>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</si>
  <si>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</si>
  <si>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</si>
  <si>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</si>
  <si>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</si>
  <si>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</si>
  <si>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</si>
  <si>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</si>
  <si>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</si>
  <si>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</si>
  <si>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</si>
  <si>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</si>
  <si>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</si>
  <si>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</si>
  <si>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</si>
  <si>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</si>
  <si>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</si>
  <si>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</si>
  <si>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</si>
  <si>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</si>
  <si>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</si>
  <si>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</si>
  <si>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</si>
  <si>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</si>
  <si>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</si>
  <si>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</si>
  <si>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</si>
  <si>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</si>
  <si>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</si>
  <si>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</si>
  <si>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</si>
  <si>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</si>
  <si>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</si>
  <si>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</si>
  <si>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</si>
  <si>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</si>
  <si>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</si>
  <si>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</si>
  <si>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</si>
  <si>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</si>
  <si>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</si>
  <si>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</si>
  <si>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</si>
  <si>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</si>
  <si>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</si>
  <si>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</si>
  <si>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</si>
  <si>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</si>
  <si>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</si>
  <si>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</si>
  <si>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</si>
  <si>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</si>
  <si>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</si>
  <si>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</si>
  <si>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</si>
  <si>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</si>
  <si>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</si>
  <si>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</si>
  <si>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</si>
  <si>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</si>
  <si>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</si>
  <si>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</si>
  <si>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</si>
  <si>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</si>
  <si>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</si>
  <si>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</si>
  <si>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</si>
  <si>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</si>
  <si>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</si>
  <si>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</si>
  <si>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</si>
  <si>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</si>
  <si>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</si>
  <si>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</si>
  <si>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</si>
  <si>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</si>
  <si>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</si>
  <si>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</si>
  <si>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</si>
  <si>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</si>
  <si>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</si>
  <si>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</si>
  <si>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</si>
  <si>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</si>
  <si>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</si>
  <si>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</si>
  <si>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</si>
  <si>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</si>
  <si>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</si>
  <si>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</si>
  <si>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</si>
  <si>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</si>
  <si>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</si>
  <si>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</si>
  <si>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</si>
  <si>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</si>
  <si>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</si>
  <si>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</si>
  <si>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</si>
  <si>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</si>
  <si>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</si>
  <si>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</si>
  <si>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</si>
  <si>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</si>
  <si>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</si>
  <si>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</si>
  <si>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</si>
  <si>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</si>
  <si>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</si>
  <si>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</si>
  <si>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</si>
  <si>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</si>
  <si>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</si>
  <si>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</si>
  <si>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</si>
  <si>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</si>
  <si>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</si>
  <si>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</si>
  <si>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</si>
  <si>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</si>
  <si>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</si>
  <si>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</si>
  <si>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</si>
  <si>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</si>
  <si>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</si>
  <si>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</si>
  <si>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</si>
  <si>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</si>
  <si>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</si>
  <si>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</si>
  <si>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</si>
  <si>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</si>
  <si>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</si>
  <si>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</si>
  <si>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</si>
  <si>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</si>
  <si>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</si>
  <si>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</si>
  <si>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</si>
  <si>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</si>
  <si>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</si>
  <si>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</si>
  <si>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</si>
  <si>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</si>
  <si>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</si>
  <si>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</si>
  <si>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</si>
  <si>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</si>
  <si>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</si>
  <si>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</si>
  <si>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</si>
  <si>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</si>
  <si>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</si>
  <si>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</si>
  <si>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</si>
  <si>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</si>
  <si>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</si>
  <si>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</si>
  <si>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</si>
  <si>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</si>
  <si>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</si>
  <si>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</si>
  <si>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</si>
  <si>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</si>
  <si>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</si>
  <si>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</si>
  <si>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</si>
  <si>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</si>
  <si>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</si>
  <si>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</si>
  <si>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</si>
  <si>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</si>
  <si>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</si>
  <si>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</si>
  <si>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</si>
  <si>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</si>
  <si>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</si>
  <si>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</si>
  <si>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</si>
  <si>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</si>
  <si>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</si>
  <si>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</si>
  <si>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</si>
  <si>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</si>
  <si>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</si>
  <si>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</si>
  <si>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</si>
  <si>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</si>
  <si>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</si>
  <si>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</si>
  <si>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</si>
  <si>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</si>
  <si>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</si>
  <si>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</si>
  <si>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</si>
  <si>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</si>
  <si>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</si>
  <si>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</si>
  <si>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</si>
  <si>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</si>
  <si>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</si>
  <si>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</si>
  <si>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</si>
  <si>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</si>
  <si>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</si>
  <si>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</si>
  <si>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</si>
  <si>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</si>
  <si>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</si>
  <si>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</si>
  <si>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</si>
  <si>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</si>
  <si>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</si>
  <si>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</si>
  <si>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</si>
  <si>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</si>
  <si>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</si>
  <si>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</si>
  <si>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</si>
  <si>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</si>
  <si>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</si>
  <si>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</si>
  <si>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</si>
  <si>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</si>
  <si>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</si>
  <si>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</si>
  <si>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</si>
  <si>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</si>
  <si>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</si>
  <si>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</si>
  <si>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</si>
  <si>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</si>
  <si>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</si>
  <si>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</si>
  <si>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</si>
  <si>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</si>
  <si>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</si>
  <si>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</si>
  <si>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</si>
  <si>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</si>
  <si>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</si>
  <si>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</si>
  <si>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</si>
  <si>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</si>
  <si>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</si>
  <si>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</si>
  <si>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</si>
  <si>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</si>
  <si>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</si>
  <si>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</si>
  <si>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</si>
  <si>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</si>
  <si>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</si>
  <si>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</si>
  <si>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</si>
  <si>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</si>
  <si>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</si>
  <si>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</si>
  <si>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</si>
  <si>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</si>
  <si>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</si>
  <si>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</si>
  <si>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</si>
  <si>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</si>
  <si>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</si>
  <si>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</si>
  <si>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</si>
  <si>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</si>
  <si>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</si>
  <si>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</si>
  <si>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</si>
  <si>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</si>
  <si>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</si>
  <si>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</si>
  <si>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</si>
  <si>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</si>
  <si>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</si>
  <si>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</si>
  <si>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</si>
  <si>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</si>
  <si>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</si>
  <si>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</si>
  <si>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</si>
  <si>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</si>
  <si>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</si>
  <si>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</si>
  <si>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</si>
  <si>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</si>
  <si>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</si>
  <si>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</si>
  <si>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</si>
  <si>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</si>
  <si>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</si>
  <si>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</si>
  <si>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</si>
  <si>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</si>
  <si>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</si>
  <si>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</si>
  <si>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</si>
  <si>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</si>
  <si>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</si>
  <si>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</si>
  <si>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</si>
  <si>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</si>
  <si>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</si>
  <si>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</si>
  <si>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</si>
  <si>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</si>
  <si>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</si>
  <si>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</si>
  <si>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</si>
  <si>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</si>
  <si>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</si>
  <si>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</si>
  <si>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</si>
  <si>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</si>
  <si>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</si>
  <si>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</si>
  <si>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</si>
  <si>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</si>
  <si>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</si>
  <si>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</si>
  <si>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</si>
  <si>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</si>
  <si>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</si>
  <si>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</si>
  <si>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</si>
  <si>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</si>
  <si>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</si>
  <si>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</si>
  <si>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</si>
  <si>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</si>
  <si>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</si>
  <si>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</si>
  <si>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</si>
  <si>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</si>
  <si>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</si>
  <si>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</si>
  <si>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</si>
  <si>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</si>
  <si>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</si>
  <si>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</si>
  <si>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</si>
  <si>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</si>
  <si>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</si>
  <si>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</si>
  <si>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</si>
  <si>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</si>
  <si>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</si>
  <si>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</si>
  <si>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</si>
  <si>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</si>
  <si>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</si>
  <si>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</si>
  <si>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</si>
  <si>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</si>
  <si>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</si>
  <si>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</si>
  <si>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</si>
  <si>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</si>
  <si>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</si>
  <si>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</si>
  <si>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</si>
  <si>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</si>
  <si>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</si>
  <si>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</si>
  <si>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</si>
  <si>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</si>
  <si>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</si>
  <si>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</si>
  <si>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</si>
  <si>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</si>
  <si>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</si>
  <si>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</si>
  <si>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</si>
  <si>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</si>
  <si>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</si>
  <si>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</si>
  <si>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</si>
  <si>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</si>
  <si>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</si>
  <si>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</si>
  <si>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</si>
  <si>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</si>
  <si>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</si>
  <si>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</si>
  <si>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</si>
  <si>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</si>
  <si>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</si>
  <si>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</si>
  <si>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</si>
  <si>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</si>
  <si>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</si>
  <si>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</si>
  <si>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</si>
  <si>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</si>
  <si>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</si>
  <si>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</si>
  <si>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</si>
  <si>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</si>
  <si>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</si>
  <si>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</si>
  <si>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</si>
  <si>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</si>
  <si>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</si>
  <si>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</si>
  <si>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</si>
  <si>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</si>
  <si>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</si>
  <si>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</si>
  <si>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</si>
  <si>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</si>
  <si>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</si>
  <si>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</si>
  <si>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</si>
  <si>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</si>
  <si>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</si>
  <si>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</si>
  <si>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</si>
  <si>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</si>
  <si>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</si>
  <si>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</si>
  <si>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</si>
  <si>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</si>
  <si>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</si>
  <si>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51IS2023/01/19</t>
  </si>
  <si>
    <t>ADHPL</t>
  </si>
  <si>
    <t>CHANJUII</t>
  </si>
  <si>
    <t>KEDARSUGAR</t>
  </si>
  <si>
    <t>MALANA</t>
  </si>
  <si>
    <t>MRNCANEPWR</t>
  </si>
  <si>
    <t>NIRANISUGAR</t>
  </si>
  <si>
    <t>NSLSTUNGBHDRA</t>
  </si>
  <si>
    <t>SCLTPS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</si>
  <si>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</si>
  <si>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</si>
  <si>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</si>
  <si>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</si>
  <si>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</si>
  <si>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</si>
  <si>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</si>
  <si>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</si>
  <si>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</si>
  <si>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</si>
  <si>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19-01-2023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</si>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</sst>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282.43599999999998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312.036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312.036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308.62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308.02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307.62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306.22000000000003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277.42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277.42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287.42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312.036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312.036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287.42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287.42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287.42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277.42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44945</v>
      </c>
      <c r="Z3" s="37">
        <f>S3</f>
        <v>44945</v>
      </c>
      <c r="AE3" s="36"/>
      <c r="AH3" s="38">
        <f>AV4</f>
        <v>44945</v>
      </c>
    </row>
    <row r="4" spans="1:48" ht="15.75" thickBot="1">
      <c r="A4" s="37">
        <f>frq!A1</f>
        <v>44945</v>
      </c>
      <c r="L4" s="37">
        <f>frq!A1</f>
        <v>44945</v>
      </c>
      <c r="P4" s="37">
        <f>frq!A1</f>
        <v>44945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19.815999999999999</v>
      </c>
      <c r="AF6" s="56">
        <f>'MSW BWN'!C3</f>
        <v>19.815999999999999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19.911999999999999</v>
      </c>
      <c r="AF7" s="56">
        <f>'MSW BWN'!C4</f>
        <v>19.911999999999999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19.448</v>
      </c>
      <c r="AF8" s="56">
        <f>'MSW BWN'!C5</f>
        <v>19.448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19.968</v>
      </c>
      <c r="AF9" s="56">
        <f>'MSW BWN'!C6</f>
        <v>19.968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20.428000000000001</v>
      </c>
      <c r="AF10" s="56">
        <f>'MSW BWN'!C7</f>
        <v>20.428000000000001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20.66</v>
      </c>
      <c r="AF11" s="56">
        <f>'MSW BWN'!C8</f>
        <v>20.66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20.468</v>
      </c>
      <c r="AF12" s="56">
        <f>'MSW BWN'!C9</f>
        <v>20.468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20.276</v>
      </c>
      <c r="AF13" s="56">
        <f>'MSW BWN'!C10</f>
        <v>20.276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20.16</v>
      </c>
      <c r="AF14" s="56">
        <f>'MSW BWN'!C11</f>
        <v>20.16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19.68</v>
      </c>
      <c r="AF15" s="56">
        <f>'MSW BWN'!C12</f>
        <v>19.68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19.372</v>
      </c>
      <c r="AF16" s="56">
        <f>'MSW BWN'!C13</f>
        <v>19.372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19.468</v>
      </c>
      <c r="AF17" s="56">
        <f>'MSW BWN'!C14</f>
        <v>19.468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19.776</v>
      </c>
      <c r="AF18" s="56">
        <f>'MSW BWN'!C15</f>
        <v>19.776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19.968</v>
      </c>
      <c r="AF19" s="56">
        <f>'MSW BWN'!C16</f>
        <v>19.968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19.143999999999998</v>
      </c>
      <c r="AF20" s="56">
        <f>'MSW BWN'!C17</f>
        <v>19.143999999999998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18.068000000000001</v>
      </c>
      <c r="AF21" s="56">
        <f>'MSW BWN'!C18</f>
        <v>18.068000000000001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18.164000000000001</v>
      </c>
      <c r="AF22" s="56">
        <f>'MSW BWN'!C19</f>
        <v>18.164000000000001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18.431999999999999</v>
      </c>
      <c r="AF23" s="56">
        <f>'MSW BWN'!C20</f>
        <v>18.431999999999999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18.931999999999999</v>
      </c>
      <c r="AF24" s="56">
        <f>'MSW BWN'!C21</f>
        <v>18.931999999999999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19.911999999999999</v>
      </c>
      <c r="AF25" s="56">
        <f>'MSW BWN'!C22</f>
        <v>19.911999999999999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19.928000000000001</v>
      </c>
      <c r="AF26" s="56">
        <f>'MSW BWN'!C23</f>
        <v>19.928000000000001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18.911999999999999</v>
      </c>
      <c r="AF27" s="56">
        <f>'MSW BWN'!C24</f>
        <v>18.911999999999999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19.123999999999999</v>
      </c>
      <c r="AF28" s="56">
        <f>'MSW BWN'!C25</f>
        <v>19.123999999999999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19.239999999999998</v>
      </c>
      <c r="AF29" s="56">
        <f>'MSW BWN'!C26</f>
        <v>19.239999999999998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7.0608999999999991E-2</v>
      </c>
      <c r="H30" s="54">
        <f>(BAWANA!U27+BAWANA!V27)/4000</f>
        <v>0</v>
      </c>
      <c r="I30" s="54"/>
      <c r="J30" s="54">
        <f t="shared" si="3"/>
        <v>7.0608999999999991E-2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19.084</v>
      </c>
      <c r="AF30" s="56">
        <f>'MSW BWN'!C27</f>
        <v>19.084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7.5509000000000007E-2</v>
      </c>
      <c r="H31" s="54">
        <f>(BAWANA!U28+BAWANA!V28)/4000</f>
        <v>0</v>
      </c>
      <c r="I31" s="54"/>
      <c r="J31" s="54">
        <f t="shared" si="3"/>
        <v>7.5509000000000007E-2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19.448</v>
      </c>
      <c r="AF31" s="56">
        <f>'MSW BWN'!C28</f>
        <v>19.448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19.335999999999999</v>
      </c>
      <c r="AF32" s="56">
        <f>'MSW BWN'!C29</f>
        <v>19.335999999999999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18.952000000000002</v>
      </c>
      <c r="AF33" s="56">
        <f>'MSW BWN'!C30</f>
        <v>18.952000000000002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19.22</v>
      </c>
      <c r="AF34" s="56">
        <f>'MSW BWN'!C31</f>
        <v>19.22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19.391999999999999</v>
      </c>
      <c r="AF35" s="56">
        <f>'MSW BWN'!C32</f>
        <v>19.391999999999999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19.352</v>
      </c>
      <c r="AF36" s="56">
        <f>'MSW BWN'!C33</f>
        <v>19.352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19.507999999999999</v>
      </c>
      <c r="AF37" s="56">
        <f>'MSW BWN'!C34</f>
        <v>19.507999999999999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19.047999999999998</v>
      </c>
      <c r="AF38" s="56">
        <f>'MSW BWN'!C35</f>
        <v>19.047999999999998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19.448</v>
      </c>
      <c r="AF39" s="56">
        <f>'MSW BWN'!C36</f>
        <v>19.448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19.544</v>
      </c>
      <c r="AF40" s="56">
        <f>'MSW BWN'!C37</f>
        <v>19.544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19.335999999999999</v>
      </c>
      <c r="AF41" s="56">
        <f>'MSW BWN'!C38</f>
        <v>19.335999999999999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19.372</v>
      </c>
      <c r="AF42" s="56">
        <f>'MSW BWN'!C39</f>
        <v>19.372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19.603999999999999</v>
      </c>
      <c r="AF43" s="56">
        <f>'MSW BWN'!C40</f>
        <v>19.603999999999999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19.911999999999999</v>
      </c>
      <c r="AF44" s="56">
        <f>'MSW BWN'!C41</f>
        <v>19.911999999999999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19.448</v>
      </c>
      <c r="AF45" s="56">
        <f>'MSW BWN'!C42</f>
        <v>19.448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7.8008999999999995E-2</v>
      </c>
      <c r="H46" s="54">
        <f>(BAWANA!U43+BAWANA!V43)/4000</f>
        <v>0</v>
      </c>
      <c r="I46" s="54"/>
      <c r="J46" s="54">
        <f t="shared" si="3"/>
        <v>7.8008999999999995E-2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18.584</v>
      </c>
      <c r="AF46" s="56">
        <f>'MSW BWN'!C43</f>
        <v>18.584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7.8008999999999995E-2</v>
      </c>
      <c r="H47" s="54">
        <f>(BAWANA!U44+BAWANA!V44)/4000</f>
        <v>0</v>
      </c>
      <c r="I47" s="54"/>
      <c r="J47" s="54">
        <f t="shared" si="3"/>
        <v>7.8008999999999995E-2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3.4159999999999999</v>
      </c>
      <c r="AF47" s="56">
        <f>'MSW BWN'!C44</f>
        <v>3.4159999999999999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16.992000000000001</v>
      </c>
      <c r="AF48" s="56">
        <f>'MSW BWN'!C45</f>
        <v>16.992000000000001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19.103999999999999</v>
      </c>
      <c r="AF49" s="56">
        <f>'MSW BWN'!C46</f>
        <v>19.103999999999999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7.7155000000000001E-2</v>
      </c>
      <c r="H50" s="54">
        <f>(BAWANA!U47+BAWANA!V47)/4000</f>
        <v>0</v>
      </c>
      <c r="I50" s="54"/>
      <c r="J50" s="54">
        <f t="shared" si="3"/>
        <v>7.7155000000000001E-2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19.564</v>
      </c>
      <c r="AF50" s="56">
        <f>'MSW BWN'!C47</f>
        <v>19.564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7.700499999999999E-2</v>
      </c>
      <c r="H51" s="54">
        <f>(BAWANA!U48+BAWANA!V48)/4000</f>
        <v>0</v>
      </c>
      <c r="I51" s="54"/>
      <c r="J51" s="54">
        <f t="shared" si="3"/>
        <v>7.700499999999999E-2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19.276</v>
      </c>
      <c r="AF51" s="56">
        <f>'MSW BWN'!C48</f>
        <v>19.276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7.6905000000000001E-2</v>
      </c>
      <c r="H52" s="54">
        <f>(BAWANA!U49+BAWANA!V49)/4000</f>
        <v>0</v>
      </c>
      <c r="I52" s="54"/>
      <c r="J52" s="54">
        <f t="shared" si="3"/>
        <v>7.6905000000000001E-2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19.603999999999999</v>
      </c>
      <c r="AF52" s="56">
        <f>'MSW BWN'!C49</f>
        <v>19.603999999999999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7.6555000000000012E-2</v>
      </c>
      <c r="H53" s="54">
        <f>(BAWANA!U50+BAWANA!V50)/4000</f>
        <v>0</v>
      </c>
      <c r="I53" s="54"/>
      <c r="J53" s="54">
        <f t="shared" si="3"/>
        <v>7.6555000000000012E-2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19.18</v>
      </c>
      <c r="AF53" s="56">
        <f>'MSW BWN'!C50</f>
        <v>19.18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19.295999999999999</v>
      </c>
      <c r="AF54" s="56">
        <f>'MSW BWN'!C51</f>
        <v>19.295999999999999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7.1855000000000002E-2</v>
      </c>
      <c r="H55" s="54">
        <f>(BAWANA!U52+BAWANA!V52)/4000</f>
        <v>0</v>
      </c>
      <c r="I55" s="54"/>
      <c r="J55" s="54">
        <f t="shared" si="3"/>
        <v>7.1855000000000002E-2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19.584</v>
      </c>
      <c r="AF55" s="56">
        <f>'MSW BWN'!C52</f>
        <v>19.584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19.891999999999999</v>
      </c>
      <c r="AF56" s="56">
        <f>'MSW BWN'!C53</f>
        <v>19.891999999999999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19.968</v>
      </c>
      <c r="AF57" s="56">
        <f>'MSW BWN'!C54</f>
        <v>19.968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20.236000000000001</v>
      </c>
      <c r="AF58" s="56">
        <f>'MSW BWN'!C55</f>
        <v>20.236000000000001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20.6</v>
      </c>
      <c r="AF59" s="56">
        <f>'MSW BWN'!C56</f>
        <v>20.6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20.16</v>
      </c>
      <c r="AF60" s="56">
        <f>'MSW BWN'!C57</f>
        <v>20.16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19.988</v>
      </c>
      <c r="AF61" s="56">
        <f>'MSW BWN'!C58</f>
        <v>19.988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19.623999999999999</v>
      </c>
      <c r="AF62" s="56">
        <f>'MSW BWN'!C59</f>
        <v>19.623999999999999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19.411999999999999</v>
      </c>
      <c r="AF63" s="56">
        <f>'MSW BWN'!C60</f>
        <v>19.411999999999999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19.527999999999999</v>
      </c>
      <c r="AF64" s="56">
        <f>'MSW BWN'!C61</f>
        <v>19.527999999999999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19.584</v>
      </c>
      <c r="AF65" s="56">
        <f>'MSW BWN'!C62</f>
        <v>19.584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19.2</v>
      </c>
      <c r="AF66" s="56">
        <f>'MSW BWN'!C63</f>
        <v>19.2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19.084</v>
      </c>
      <c r="AF67" s="56">
        <f>'MSW BWN'!C64</f>
        <v>19.084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19.143999999999998</v>
      </c>
      <c r="AF68" s="56">
        <f>'MSW BWN'!C65</f>
        <v>19.143999999999998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18.931999999999999</v>
      </c>
      <c r="AF69" s="56">
        <f>'MSW BWN'!C66</f>
        <v>18.931999999999999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6.9355E-2</v>
      </c>
      <c r="H70" s="54">
        <f>(BAWANA!U67+BAWANA!V67)/4000</f>
        <v>0</v>
      </c>
      <c r="I70" s="54"/>
      <c r="J70" s="54">
        <f t="shared" si="3"/>
        <v>6.9355E-2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19.007999999999999</v>
      </c>
      <c r="AF70" s="56">
        <f>'MSW BWN'!C67</f>
        <v>19.007999999999999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6.9355E-2</v>
      </c>
      <c r="H71" s="54">
        <f>(BAWANA!U68+BAWANA!V68)/4000</f>
        <v>0</v>
      </c>
      <c r="I71" s="54"/>
      <c r="J71" s="54">
        <f t="shared" ref="J71:J101" si="9">G71+H71+I71</f>
        <v>6.9355E-2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18.28</v>
      </c>
      <c r="AF71" s="56">
        <f>'MSW BWN'!C68</f>
        <v>18.28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7.1855000000000002E-2</v>
      </c>
      <c r="H72" s="54">
        <f>(BAWANA!U69+BAWANA!V69)/4000</f>
        <v>0</v>
      </c>
      <c r="I72" s="54"/>
      <c r="J72" s="54">
        <f t="shared" si="9"/>
        <v>7.1855000000000002E-2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18.568000000000001</v>
      </c>
      <c r="AF72" s="56">
        <f>'MSW BWN'!C69</f>
        <v>18.568000000000001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19.295999999999999</v>
      </c>
      <c r="AF73" s="56">
        <f>'MSW BWN'!C70</f>
        <v>19.295999999999999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19.411999999999999</v>
      </c>
      <c r="AF74" s="56">
        <f>'MSW BWN'!C71</f>
        <v>19.411999999999999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19.084</v>
      </c>
      <c r="AF75" s="56">
        <f>'MSW BWN'!C72</f>
        <v>19.084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18.123999999999999</v>
      </c>
      <c r="AF76" s="56">
        <f>'MSW BWN'!C73</f>
        <v>18.123999999999999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17.972000000000001</v>
      </c>
      <c r="AF77" s="56">
        <f>'MSW BWN'!C74</f>
        <v>17.972000000000001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19.372</v>
      </c>
      <c r="AF78" s="56">
        <f>'MSW BWN'!C75</f>
        <v>19.372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19.66</v>
      </c>
      <c r="AF79" s="56">
        <f>'MSW BWN'!C76</f>
        <v>19.66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19.448</v>
      </c>
      <c r="AF80" s="56">
        <f>'MSW BWN'!C77</f>
        <v>19.448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19.007999999999999</v>
      </c>
      <c r="AF81" s="56">
        <f>'MSW BWN'!C78</f>
        <v>19.007999999999999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18.22</v>
      </c>
      <c r="AF82" s="56">
        <f>'MSW BWN'!C79</f>
        <v>18.22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19.584</v>
      </c>
      <c r="AF83" s="56">
        <f>'MSW BWN'!C80</f>
        <v>19.584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19.064</v>
      </c>
      <c r="AF84" s="56">
        <f>'MSW BWN'!C81</f>
        <v>19.064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19.527999999999999</v>
      </c>
      <c r="AF85" s="56">
        <f>'MSW BWN'!C82</f>
        <v>19.527999999999999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18.988</v>
      </c>
      <c r="AF86" s="56">
        <f>'MSW BWN'!C83</f>
        <v>18.988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19.736000000000001</v>
      </c>
      <c r="AF87" s="56">
        <f>'MSW BWN'!C84</f>
        <v>19.736000000000001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7.8008999999999995E-2</v>
      </c>
      <c r="H88" s="54">
        <f>(BAWANA!U85+BAWANA!V85)/4000</f>
        <v>0</v>
      </c>
      <c r="I88" s="54"/>
      <c r="J88" s="54">
        <f t="shared" si="9"/>
        <v>7.8008999999999995E-2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20.256</v>
      </c>
      <c r="AF88" s="56">
        <f>'MSW BWN'!C85</f>
        <v>20.256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7.8008999999999995E-2</v>
      </c>
      <c r="H89" s="54">
        <f>(BAWANA!U86+BAWANA!V86)/4000</f>
        <v>0</v>
      </c>
      <c r="I89" s="54"/>
      <c r="J89" s="54">
        <f t="shared" si="9"/>
        <v>7.8008999999999995E-2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20.18</v>
      </c>
      <c r="AF89" s="56">
        <f>'MSW BWN'!C86</f>
        <v>20.18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7.1855000000000002E-2</v>
      </c>
      <c r="H90" s="54">
        <f>(BAWANA!U87+BAWANA!V87)/4000</f>
        <v>0</v>
      </c>
      <c r="I90" s="54"/>
      <c r="J90" s="54">
        <f t="shared" si="9"/>
        <v>7.1855000000000002E-2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19.736000000000001</v>
      </c>
      <c r="AF90" s="56">
        <f>'MSW BWN'!C87</f>
        <v>19.736000000000001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7.1855000000000002E-2</v>
      </c>
      <c r="H91" s="54">
        <f>(BAWANA!U88+BAWANA!V88)/4000</f>
        <v>0</v>
      </c>
      <c r="I91" s="54"/>
      <c r="J91" s="54">
        <f t="shared" si="9"/>
        <v>7.1855000000000002E-2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19.756</v>
      </c>
      <c r="AF91" s="56">
        <f>'MSW BWN'!C88</f>
        <v>19.756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7.1855000000000002E-2</v>
      </c>
      <c r="H92" s="54">
        <f>(BAWANA!U89+BAWANA!V89)/4000</f>
        <v>0</v>
      </c>
      <c r="I92" s="54"/>
      <c r="J92" s="54">
        <f t="shared" si="9"/>
        <v>7.1855000000000002E-2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19.68</v>
      </c>
      <c r="AF92" s="56">
        <f>'MSW BWN'!C89</f>
        <v>19.68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6.9355E-2</v>
      </c>
      <c r="H93" s="54">
        <f>(BAWANA!U90+BAWANA!V90)/4000</f>
        <v>0</v>
      </c>
      <c r="I93" s="54"/>
      <c r="J93" s="54">
        <f t="shared" si="9"/>
        <v>6.9355E-2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20.276</v>
      </c>
      <c r="AF93" s="56">
        <f>'MSW BWN'!C90</f>
        <v>20.276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19.852</v>
      </c>
      <c r="AF94" s="56">
        <f>'MSW BWN'!C91</f>
        <v>19.852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19.527999999999999</v>
      </c>
      <c r="AF95" s="56">
        <f>'MSW BWN'!C92</f>
        <v>19.527999999999999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19.256</v>
      </c>
      <c r="AF96" s="56">
        <f>'MSW BWN'!C93</f>
        <v>19.256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18.527999999999999</v>
      </c>
      <c r="AF97" s="56">
        <f>'MSW BWN'!C94</f>
        <v>18.527999999999999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18.088000000000001</v>
      </c>
      <c r="AF98" s="56">
        <f>'MSW BWN'!C95</f>
        <v>18.088000000000001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18.488</v>
      </c>
      <c r="AF99" s="56">
        <f>'MSW BWN'!C96</f>
        <v>18.488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19.72</v>
      </c>
      <c r="AF100" s="56">
        <f>'MSW BWN'!C97</f>
        <v>19.72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20.584</v>
      </c>
      <c r="AF101" s="56">
        <f>'MSW BWN'!C98</f>
        <v>20.584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6.9879779999999991</v>
      </c>
      <c r="H102" s="54">
        <f t="shared" si="14"/>
        <v>0</v>
      </c>
      <c r="I102" s="54"/>
      <c r="J102" s="54">
        <f t="shared" si="14"/>
        <v>6.9879779999999991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1845.4920000000018</v>
      </c>
      <c r="AF102" s="71">
        <f t="shared" si="16"/>
        <v>1845.4920000000018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6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505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22.94</v>
      </c>
      <c r="I3" s="95">
        <v>0</v>
      </c>
      <c r="J3" s="95">
        <v>0</v>
      </c>
      <c r="K3" s="95">
        <v>0</v>
      </c>
      <c r="L3" s="95">
        <v>10.52</v>
      </c>
      <c r="M3" s="114">
        <v>0</v>
      </c>
      <c r="N3" s="113">
        <v>0</v>
      </c>
      <c r="O3" s="95">
        <v>-20</v>
      </c>
      <c r="P3" s="95">
        <v>-40</v>
      </c>
      <c r="Q3" s="95">
        <v>0</v>
      </c>
      <c r="R3" s="95">
        <v>0</v>
      </c>
      <c r="S3" s="114">
        <v>0</v>
      </c>
      <c r="T3" t="s">
        <v>505</v>
      </c>
      <c r="U3" s="115">
        <v>-60</v>
      </c>
      <c r="V3" s="116">
        <v>33.46</v>
      </c>
      <c r="W3">
        <v>22.94</v>
      </c>
      <c r="X3">
        <v>-20</v>
      </c>
      <c r="Y3">
        <v>0</v>
      </c>
      <c r="Z3">
        <v>10.52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18.16</v>
      </c>
      <c r="I4" s="88">
        <v>0</v>
      </c>
      <c r="J4" s="88">
        <v>0</v>
      </c>
      <c r="K4" s="88">
        <v>0</v>
      </c>
      <c r="L4" s="88">
        <v>9.85</v>
      </c>
      <c r="M4" s="116">
        <v>0</v>
      </c>
      <c r="N4" s="115">
        <v>0</v>
      </c>
      <c r="O4" s="88">
        <v>-10</v>
      </c>
      <c r="P4" s="88">
        <v>-80</v>
      </c>
      <c r="Q4" s="88">
        <v>0</v>
      </c>
      <c r="R4" s="88">
        <v>0</v>
      </c>
      <c r="S4" s="116">
        <v>0</v>
      </c>
      <c r="T4" t="s">
        <v>505</v>
      </c>
      <c r="U4" s="115">
        <v>-90</v>
      </c>
      <c r="V4" s="116">
        <v>28.01</v>
      </c>
      <c r="W4">
        <v>18.16</v>
      </c>
      <c r="X4">
        <v>-10</v>
      </c>
      <c r="Y4">
        <v>0</v>
      </c>
      <c r="Z4">
        <v>9.85</v>
      </c>
      <c r="AA4">
        <v>0</v>
      </c>
      <c r="AB4">
        <v>-80</v>
      </c>
    </row>
    <row r="5" spans="1:28">
      <c r="G5" t="s">
        <v>47</v>
      </c>
      <c r="H5" s="115">
        <v>0</v>
      </c>
      <c r="I5" s="88">
        <v>11.47</v>
      </c>
      <c r="J5" s="88">
        <v>0</v>
      </c>
      <c r="K5" s="88">
        <v>0</v>
      </c>
      <c r="L5" s="88">
        <v>9.3699999999999992</v>
      </c>
      <c r="M5" s="116">
        <v>0</v>
      </c>
      <c r="N5" s="115">
        <v>0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T5" t="s">
        <v>505</v>
      </c>
      <c r="U5" s="115">
        <v>-70</v>
      </c>
      <c r="V5" s="116">
        <v>20.84</v>
      </c>
      <c r="W5">
        <v>0</v>
      </c>
      <c r="X5">
        <v>11.47</v>
      </c>
      <c r="Y5">
        <v>0</v>
      </c>
      <c r="Z5">
        <v>9.3699999999999992</v>
      </c>
      <c r="AA5">
        <v>0</v>
      </c>
      <c r="AB5">
        <v>-70</v>
      </c>
    </row>
    <row r="6" spans="1:28">
      <c r="G6" t="s">
        <v>48</v>
      </c>
      <c r="H6" s="115">
        <v>0</v>
      </c>
      <c r="I6" s="88">
        <v>12.43</v>
      </c>
      <c r="J6" s="88">
        <v>0</v>
      </c>
      <c r="K6" s="88">
        <v>0</v>
      </c>
      <c r="L6" s="88">
        <v>9.08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21.51</v>
      </c>
      <c r="W6">
        <v>0</v>
      </c>
      <c r="X6">
        <v>12.43</v>
      </c>
      <c r="Y6">
        <v>0</v>
      </c>
      <c r="Z6">
        <v>9.08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9.56</v>
      </c>
      <c r="J7" s="88">
        <v>0</v>
      </c>
      <c r="K7" s="88">
        <v>0</v>
      </c>
      <c r="L7" s="88">
        <v>8.99</v>
      </c>
      <c r="M7" s="116">
        <v>0</v>
      </c>
      <c r="N7" s="115">
        <v>-32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-87</v>
      </c>
      <c r="V7" s="116">
        <v>18.55</v>
      </c>
      <c r="W7">
        <v>-32</v>
      </c>
      <c r="X7">
        <v>9.56</v>
      </c>
      <c r="Y7">
        <v>0</v>
      </c>
      <c r="Z7">
        <v>8.99</v>
      </c>
      <c r="AA7">
        <v>0</v>
      </c>
      <c r="AB7">
        <v>-55</v>
      </c>
    </row>
    <row r="8" spans="1:28">
      <c r="G8" t="s">
        <v>50</v>
      </c>
      <c r="H8" s="115">
        <v>0</v>
      </c>
      <c r="I8" s="88">
        <v>9.57</v>
      </c>
      <c r="J8" s="88">
        <v>0</v>
      </c>
      <c r="K8" s="88">
        <v>0</v>
      </c>
      <c r="L8" s="88">
        <v>8.6</v>
      </c>
      <c r="M8" s="116">
        <v>0</v>
      </c>
      <c r="N8" s="115">
        <v>-44</v>
      </c>
      <c r="O8" s="88">
        <v>0</v>
      </c>
      <c r="P8" s="88">
        <v>-55</v>
      </c>
      <c r="Q8" s="88">
        <v>0</v>
      </c>
      <c r="R8" s="88">
        <v>0</v>
      </c>
      <c r="S8" s="116">
        <v>0</v>
      </c>
      <c r="U8" s="115">
        <v>-99</v>
      </c>
      <c r="V8" s="116">
        <v>18.170000000000002</v>
      </c>
      <c r="W8">
        <v>-44</v>
      </c>
      <c r="X8">
        <v>9.57</v>
      </c>
      <c r="Y8">
        <v>0</v>
      </c>
      <c r="Z8">
        <v>8.6</v>
      </c>
      <c r="AA8">
        <v>0</v>
      </c>
      <c r="AB8">
        <v>-55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8.41</v>
      </c>
      <c r="M9" s="116">
        <v>0</v>
      </c>
      <c r="N9" s="115">
        <v>-50</v>
      </c>
      <c r="O9" s="88">
        <v>0</v>
      </c>
      <c r="P9" s="88">
        <v>-60</v>
      </c>
      <c r="Q9" s="88">
        <v>0</v>
      </c>
      <c r="R9" s="88">
        <v>0</v>
      </c>
      <c r="S9" s="116">
        <v>0</v>
      </c>
      <c r="U9" s="115">
        <v>-110</v>
      </c>
      <c r="V9" s="116">
        <v>8.41</v>
      </c>
      <c r="W9">
        <v>-50</v>
      </c>
      <c r="X9">
        <v>0</v>
      </c>
      <c r="Y9">
        <v>0</v>
      </c>
      <c r="Z9">
        <v>8.41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7.65</v>
      </c>
      <c r="M10" s="116">
        <v>0</v>
      </c>
      <c r="N10" s="115">
        <v>-49</v>
      </c>
      <c r="O10" s="88">
        <v>0</v>
      </c>
      <c r="P10" s="88">
        <v>-60</v>
      </c>
      <c r="Q10" s="88">
        <v>0</v>
      </c>
      <c r="R10" s="88">
        <v>0</v>
      </c>
      <c r="S10" s="116">
        <v>0</v>
      </c>
      <c r="U10" s="115">
        <v>-109</v>
      </c>
      <c r="V10" s="116">
        <v>7.65</v>
      </c>
      <c r="W10">
        <v>-49</v>
      </c>
      <c r="X10">
        <v>0</v>
      </c>
      <c r="Y10">
        <v>0</v>
      </c>
      <c r="Z10">
        <v>7.65</v>
      </c>
      <c r="AA10">
        <v>0</v>
      </c>
      <c r="AB10">
        <v>-60</v>
      </c>
    </row>
    <row r="11" spans="1:28">
      <c r="G11" t="s">
        <v>53</v>
      </c>
      <c r="H11" s="115">
        <v>20.079999999999998</v>
      </c>
      <c r="I11" s="88">
        <v>23.9</v>
      </c>
      <c r="J11" s="88">
        <v>0</v>
      </c>
      <c r="K11" s="88">
        <v>0</v>
      </c>
      <c r="L11" s="88">
        <v>7.65</v>
      </c>
      <c r="M11" s="116">
        <v>0</v>
      </c>
      <c r="N11" s="115">
        <v>0</v>
      </c>
      <c r="O11" s="88">
        <v>0</v>
      </c>
      <c r="P11" s="88">
        <v>-54</v>
      </c>
      <c r="Q11" s="88">
        <v>0</v>
      </c>
      <c r="R11" s="88">
        <v>0</v>
      </c>
      <c r="S11" s="116">
        <v>0</v>
      </c>
      <c r="U11" s="115">
        <v>-54</v>
      </c>
      <c r="V11" s="116">
        <v>51.63</v>
      </c>
      <c r="W11">
        <v>20.079999999999998</v>
      </c>
      <c r="X11">
        <v>23.9</v>
      </c>
      <c r="Y11">
        <v>0</v>
      </c>
      <c r="Z11">
        <v>7.65</v>
      </c>
      <c r="AA11">
        <v>0</v>
      </c>
      <c r="AB11">
        <v>-54</v>
      </c>
    </row>
    <row r="12" spans="1:28">
      <c r="G12" t="s">
        <v>54</v>
      </c>
      <c r="H12" s="115">
        <v>23.9</v>
      </c>
      <c r="I12" s="88">
        <v>30.6</v>
      </c>
      <c r="J12" s="88">
        <v>0</v>
      </c>
      <c r="K12" s="88">
        <v>0</v>
      </c>
      <c r="L12" s="88">
        <v>7.65</v>
      </c>
      <c r="M12" s="116">
        <v>0</v>
      </c>
      <c r="N12" s="115">
        <v>0</v>
      </c>
      <c r="O12" s="88">
        <v>0</v>
      </c>
      <c r="P12" s="88">
        <v>-55</v>
      </c>
      <c r="Q12" s="88">
        <v>0</v>
      </c>
      <c r="R12" s="88">
        <v>0</v>
      </c>
      <c r="S12" s="116">
        <v>0</v>
      </c>
      <c r="U12" s="115">
        <v>-55</v>
      </c>
      <c r="V12" s="116">
        <v>62.15</v>
      </c>
      <c r="W12">
        <v>23.9</v>
      </c>
      <c r="X12">
        <v>30.6</v>
      </c>
      <c r="Y12">
        <v>0</v>
      </c>
      <c r="Z12">
        <v>7.65</v>
      </c>
      <c r="AA12">
        <v>0</v>
      </c>
      <c r="AB12">
        <v>-55</v>
      </c>
    </row>
    <row r="13" spans="1:28">
      <c r="G13" t="s">
        <v>55</v>
      </c>
      <c r="H13" s="115">
        <v>0</v>
      </c>
      <c r="I13" s="88">
        <v>20.079999999999998</v>
      </c>
      <c r="J13" s="88">
        <v>0</v>
      </c>
      <c r="K13" s="88">
        <v>0</v>
      </c>
      <c r="L13" s="88">
        <v>7.65</v>
      </c>
      <c r="M13" s="116">
        <v>0</v>
      </c>
      <c r="N13" s="115">
        <v>-13</v>
      </c>
      <c r="O13" s="88">
        <v>0</v>
      </c>
      <c r="P13" s="88">
        <v>-67</v>
      </c>
      <c r="Q13" s="88">
        <v>0</v>
      </c>
      <c r="R13" s="88">
        <v>0</v>
      </c>
      <c r="S13" s="116">
        <v>0</v>
      </c>
      <c r="U13" s="115">
        <v>-80</v>
      </c>
      <c r="V13" s="116">
        <v>27.73</v>
      </c>
      <c r="W13">
        <v>-13</v>
      </c>
      <c r="X13">
        <v>20.079999999999998</v>
      </c>
      <c r="Y13">
        <v>0</v>
      </c>
      <c r="Z13">
        <v>7.65</v>
      </c>
      <c r="AA13">
        <v>0</v>
      </c>
      <c r="AB13">
        <v>-67</v>
      </c>
    </row>
    <row r="14" spans="1:28">
      <c r="G14" t="s">
        <v>56</v>
      </c>
      <c r="H14" s="115">
        <v>0</v>
      </c>
      <c r="I14" s="88">
        <v>15.3</v>
      </c>
      <c r="J14" s="88">
        <v>0</v>
      </c>
      <c r="K14" s="88">
        <v>0</v>
      </c>
      <c r="L14" s="88">
        <v>7.36</v>
      </c>
      <c r="M14" s="116">
        <v>0</v>
      </c>
      <c r="N14" s="115">
        <v>-23</v>
      </c>
      <c r="O14" s="88">
        <v>0</v>
      </c>
      <c r="P14" s="88">
        <v>-73</v>
      </c>
      <c r="Q14" s="88">
        <v>0</v>
      </c>
      <c r="R14" s="88">
        <v>0</v>
      </c>
      <c r="S14" s="116">
        <v>0</v>
      </c>
      <c r="U14" s="115">
        <v>-96</v>
      </c>
      <c r="V14" s="116">
        <v>22.66</v>
      </c>
      <c r="W14">
        <v>-23</v>
      </c>
      <c r="X14">
        <v>15.3</v>
      </c>
      <c r="Y14">
        <v>0</v>
      </c>
      <c r="Z14">
        <v>7.36</v>
      </c>
      <c r="AA14">
        <v>0</v>
      </c>
      <c r="AB14">
        <v>-73</v>
      </c>
    </row>
    <row r="15" spans="1:28">
      <c r="G15" t="s">
        <v>57</v>
      </c>
      <c r="H15" s="115">
        <v>0</v>
      </c>
      <c r="I15" s="88">
        <v>3.82</v>
      </c>
      <c r="J15" s="88">
        <v>0</v>
      </c>
      <c r="K15" s="88">
        <v>0</v>
      </c>
      <c r="L15" s="88">
        <v>7.65</v>
      </c>
      <c r="M15" s="116">
        <v>0</v>
      </c>
      <c r="N15" s="115">
        <v>-24</v>
      </c>
      <c r="O15" s="88">
        <v>0</v>
      </c>
      <c r="P15" s="88">
        <v>-86</v>
      </c>
      <c r="Q15" s="88">
        <v>0</v>
      </c>
      <c r="R15" s="88">
        <v>0</v>
      </c>
      <c r="S15" s="116">
        <v>0</v>
      </c>
      <c r="U15" s="115">
        <v>-110</v>
      </c>
      <c r="V15" s="116">
        <v>11.47</v>
      </c>
      <c r="W15">
        <v>-24</v>
      </c>
      <c r="X15">
        <v>3.82</v>
      </c>
      <c r="Y15">
        <v>0</v>
      </c>
      <c r="Z15">
        <v>7.65</v>
      </c>
      <c r="AA15">
        <v>0</v>
      </c>
      <c r="AB15">
        <v>-86</v>
      </c>
    </row>
    <row r="16" spans="1:28">
      <c r="G16" t="s">
        <v>58</v>
      </c>
      <c r="H16" s="115">
        <v>0</v>
      </c>
      <c r="I16" s="88">
        <v>6.69</v>
      </c>
      <c r="J16" s="88">
        <v>0</v>
      </c>
      <c r="K16" s="88">
        <v>0</v>
      </c>
      <c r="L16" s="88">
        <v>7.65</v>
      </c>
      <c r="M16" s="116">
        <v>0</v>
      </c>
      <c r="N16" s="115">
        <v>-16</v>
      </c>
      <c r="O16" s="88">
        <v>0</v>
      </c>
      <c r="P16" s="88">
        <v>-75</v>
      </c>
      <c r="Q16" s="88">
        <v>0</v>
      </c>
      <c r="R16" s="88">
        <v>0</v>
      </c>
      <c r="S16" s="116">
        <v>0</v>
      </c>
      <c r="U16" s="115">
        <v>-91</v>
      </c>
      <c r="V16" s="116">
        <v>14.34</v>
      </c>
      <c r="W16">
        <v>-16</v>
      </c>
      <c r="X16">
        <v>6.69</v>
      </c>
      <c r="Y16">
        <v>0</v>
      </c>
      <c r="Z16">
        <v>7.65</v>
      </c>
      <c r="AA16">
        <v>0</v>
      </c>
      <c r="AB16">
        <v>-75</v>
      </c>
    </row>
    <row r="17" spans="7:28">
      <c r="G17" t="s">
        <v>59</v>
      </c>
      <c r="H17" s="115">
        <v>0</v>
      </c>
      <c r="I17" s="88">
        <v>3.82</v>
      </c>
      <c r="J17" s="88">
        <v>0</v>
      </c>
      <c r="K17" s="88">
        <v>0</v>
      </c>
      <c r="L17" s="88">
        <v>7.94</v>
      </c>
      <c r="M17" s="116">
        <v>0</v>
      </c>
      <c r="N17" s="115">
        <v>-15</v>
      </c>
      <c r="O17" s="88">
        <v>0</v>
      </c>
      <c r="P17" s="88">
        <v>-75</v>
      </c>
      <c r="Q17" s="88">
        <v>0</v>
      </c>
      <c r="R17" s="88">
        <v>0</v>
      </c>
      <c r="S17" s="116">
        <v>0</v>
      </c>
      <c r="U17" s="115">
        <v>-90</v>
      </c>
      <c r="V17" s="116">
        <v>11.76</v>
      </c>
      <c r="W17">
        <v>-15</v>
      </c>
      <c r="X17">
        <v>3.82</v>
      </c>
      <c r="Y17">
        <v>0</v>
      </c>
      <c r="Z17">
        <v>7.94</v>
      </c>
      <c r="AA17">
        <v>0</v>
      </c>
      <c r="AB17">
        <v>-75</v>
      </c>
    </row>
    <row r="18" spans="7:28">
      <c r="G18" t="s">
        <v>60</v>
      </c>
      <c r="H18" s="115">
        <v>0</v>
      </c>
      <c r="I18" s="88">
        <v>12.43</v>
      </c>
      <c r="J18" s="88">
        <v>0</v>
      </c>
      <c r="K18" s="88">
        <v>0</v>
      </c>
      <c r="L18" s="88">
        <v>8.6</v>
      </c>
      <c r="M18" s="116">
        <v>0</v>
      </c>
      <c r="N18" s="115">
        <v>-10</v>
      </c>
      <c r="O18" s="88">
        <v>0</v>
      </c>
      <c r="P18" s="88">
        <v>-73</v>
      </c>
      <c r="Q18" s="88">
        <v>0</v>
      </c>
      <c r="R18" s="88">
        <v>0</v>
      </c>
      <c r="S18" s="116">
        <v>0</v>
      </c>
      <c r="U18" s="115">
        <v>-83</v>
      </c>
      <c r="V18" s="116">
        <v>21.03</v>
      </c>
      <c r="W18">
        <v>-10</v>
      </c>
      <c r="X18">
        <v>12.43</v>
      </c>
      <c r="Y18">
        <v>0</v>
      </c>
      <c r="Z18">
        <v>8.6</v>
      </c>
      <c r="AA18">
        <v>0</v>
      </c>
      <c r="AB18">
        <v>-73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8.8000000000000007</v>
      </c>
      <c r="M19" s="116">
        <v>0</v>
      </c>
      <c r="N19" s="115">
        <v>0</v>
      </c>
      <c r="O19" s="88">
        <v>-19</v>
      </c>
      <c r="P19" s="88">
        <v>-70</v>
      </c>
      <c r="Q19" s="88">
        <v>0</v>
      </c>
      <c r="R19" s="88">
        <v>0</v>
      </c>
      <c r="S19" s="116">
        <v>0</v>
      </c>
      <c r="U19" s="115">
        <v>-89</v>
      </c>
      <c r="V19" s="116">
        <v>8.8000000000000007</v>
      </c>
      <c r="W19">
        <v>0</v>
      </c>
      <c r="X19">
        <v>-19</v>
      </c>
      <c r="Y19">
        <v>0</v>
      </c>
      <c r="Z19">
        <v>8.8000000000000007</v>
      </c>
      <c r="AA19">
        <v>0</v>
      </c>
      <c r="AB19">
        <v>-70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9.08</v>
      </c>
      <c r="M20" s="116">
        <v>0</v>
      </c>
      <c r="N20" s="115">
        <v>0</v>
      </c>
      <c r="O20" s="88">
        <v>-15</v>
      </c>
      <c r="P20" s="88">
        <v>-61</v>
      </c>
      <c r="Q20" s="88">
        <v>0</v>
      </c>
      <c r="R20" s="88">
        <v>0</v>
      </c>
      <c r="S20" s="116">
        <v>0</v>
      </c>
      <c r="U20" s="115">
        <v>-76</v>
      </c>
      <c r="V20" s="116">
        <v>9.08</v>
      </c>
      <c r="W20">
        <v>0</v>
      </c>
      <c r="X20">
        <v>-15</v>
      </c>
      <c r="Y20">
        <v>0</v>
      </c>
      <c r="Z20">
        <v>9.08</v>
      </c>
      <c r="AA20">
        <v>0</v>
      </c>
      <c r="AB20">
        <v>-61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10.8</v>
      </c>
      <c r="M21" s="116">
        <v>0</v>
      </c>
      <c r="N21" s="115">
        <v>-11</v>
      </c>
      <c r="O21" s="88">
        <v>-45</v>
      </c>
      <c r="P21" s="88">
        <v>-62</v>
      </c>
      <c r="Q21" s="88">
        <v>0</v>
      </c>
      <c r="R21" s="88">
        <v>0</v>
      </c>
      <c r="S21" s="116">
        <v>0</v>
      </c>
      <c r="U21" s="115">
        <v>-118</v>
      </c>
      <c r="V21" s="116">
        <v>10.8</v>
      </c>
      <c r="W21">
        <v>-11</v>
      </c>
      <c r="X21">
        <v>-45</v>
      </c>
      <c r="Y21">
        <v>0</v>
      </c>
      <c r="Z21">
        <v>10.8</v>
      </c>
      <c r="AA21">
        <v>0</v>
      </c>
      <c r="AB21">
        <v>-62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12.43</v>
      </c>
      <c r="M22" s="116">
        <v>0</v>
      </c>
      <c r="N22" s="115">
        <v>-11</v>
      </c>
      <c r="O22" s="88">
        <v>-39</v>
      </c>
      <c r="P22" s="88">
        <v>-79</v>
      </c>
      <c r="Q22" s="88">
        <v>0</v>
      </c>
      <c r="R22" s="88">
        <v>0</v>
      </c>
      <c r="S22" s="116">
        <v>0</v>
      </c>
      <c r="U22" s="115">
        <v>-129</v>
      </c>
      <c r="V22" s="116">
        <v>12.43</v>
      </c>
      <c r="W22">
        <v>-11</v>
      </c>
      <c r="X22">
        <v>-39</v>
      </c>
      <c r="Y22">
        <v>0</v>
      </c>
      <c r="Z22">
        <v>12.43</v>
      </c>
      <c r="AA22">
        <v>0</v>
      </c>
      <c r="AB22">
        <v>-79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14.53</v>
      </c>
      <c r="M23" s="116">
        <v>0</v>
      </c>
      <c r="N23" s="115">
        <v>-11</v>
      </c>
      <c r="O23" s="88">
        <v>0</v>
      </c>
      <c r="P23" s="88">
        <v>-35</v>
      </c>
      <c r="Q23" s="88">
        <v>0</v>
      </c>
      <c r="R23" s="88">
        <v>0</v>
      </c>
      <c r="S23" s="116">
        <v>0</v>
      </c>
      <c r="U23" s="115">
        <v>-46</v>
      </c>
      <c r="V23" s="116">
        <v>14.53</v>
      </c>
      <c r="W23">
        <v>-11</v>
      </c>
      <c r="X23">
        <v>0</v>
      </c>
      <c r="Y23">
        <v>0</v>
      </c>
      <c r="Z23">
        <v>14.53</v>
      </c>
      <c r="AA23">
        <v>0</v>
      </c>
      <c r="AB23">
        <v>-35</v>
      </c>
    </row>
    <row r="24" spans="7:28">
      <c r="G24" t="s">
        <v>66</v>
      </c>
      <c r="H24" s="115">
        <v>0</v>
      </c>
      <c r="I24" s="88">
        <v>57.36</v>
      </c>
      <c r="J24" s="88">
        <v>0</v>
      </c>
      <c r="K24" s="88">
        <v>0</v>
      </c>
      <c r="L24" s="88">
        <v>17.5</v>
      </c>
      <c r="M24" s="116">
        <v>0</v>
      </c>
      <c r="N24" s="115">
        <v>-4</v>
      </c>
      <c r="O24" s="88">
        <v>0</v>
      </c>
      <c r="P24" s="88">
        <v>-113</v>
      </c>
      <c r="Q24" s="88">
        <v>0</v>
      </c>
      <c r="R24" s="88">
        <v>0</v>
      </c>
      <c r="S24" s="116">
        <v>0</v>
      </c>
      <c r="U24" s="115">
        <v>-117</v>
      </c>
      <c r="V24" s="116">
        <v>74.86</v>
      </c>
      <c r="W24">
        <v>-4</v>
      </c>
      <c r="X24">
        <v>57.36</v>
      </c>
      <c r="Y24">
        <v>0</v>
      </c>
      <c r="Z24">
        <v>17.5</v>
      </c>
      <c r="AA24">
        <v>0</v>
      </c>
      <c r="AB24">
        <v>-113</v>
      </c>
    </row>
    <row r="25" spans="7:28">
      <c r="G25" t="s">
        <v>67</v>
      </c>
      <c r="H25" s="115">
        <v>7.65</v>
      </c>
      <c r="I25" s="88">
        <v>54.5</v>
      </c>
      <c r="J25" s="88">
        <v>0</v>
      </c>
      <c r="K25" s="88">
        <v>0</v>
      </c>
      <c r="L25" s="88">
        <v>21.03</v>
      </c>
      <c r="M25" s="116">
        <v>0</v>
      </c>
      <c r="N25" s="115">
        <v>0</v>
      </c>
      <c r="O25" s="88">
        <v>0</v>
      </c>
      <c r="P25" s="88">
        <v>-103</v>
      </c>
      <c r="Q25" s="88">
        <v>0</v>
      </c>
      <c r="R25" s="88">
        <v>0</v>
      </c>
      <c r="S25" s="116">
        <v>0</v>
      </c>
      <c r="U25" s="115">
        <v>-103</v>
      </c>
      <c r="V25" s="116">
        <v>83.18</v>
      </c>
      <c r="W25">
        <v>7.65</v>
      </c>
      <c r="X25">
        <v>54.5</v>
      </c>
      <c r="Y25">
        <v>0</v>
      </c>
      <c r="Z25">
        <v>21.03</v>
      </c>
      <c r="AA25">
        <v>0</v>
      </c>
      <c r="AB25">
        <v>-103</v>
      </c>
    </row>
    <row r="26" spans="7:28">
      <c r="G26" t="s">
        <v>68</v>
      </c>
      <c r="H26" s="115">
        <v>38.24</v>
      </c>
      <c r="I26" s="88">
        <v>22.95</v>
      </c>
      <c r="J26" s="88">
        <v>0</v>
      </c>
      <c r="K26" s="88">
        <v>0</v>
      </c>
      <c r="L26" s="88">
        <v>24.86</v>
      </c>
      <c r="M26" s="116">
        <v>0</v>
      </c>
      <c r="N26" s="115">
        <v>0</v>
      </c>
      <c r="O26" s="88">
        <v>0</v>
      </c>
      <c r="P26" s="88">
        <v>-108</v>
      </c>
      <c r="Q26" s="88">
        <v>0</v>
      </c>
      <c r="R26" s="88">
        <v>0</v>
      </c>
      <c r="S26" s="116">
        <v>0</v>
      </c>
      <c r="U26" s="115">
        <v>-108</v>
      </c>
      <c r="V26" s="116">
        <v>86.05</v>
      </c>
      <c r="W26">
        <v>38.24</v>
      </c>
      <c r="X26">
        <v>22.95</v>
      </c>
      <c r="Y26">
        <v>0</v>
      </c>
      <c r="Z26">
        <v>24.86</v>
      </c>
      <c r="AA26">
        <v>0</v>
      </c>
      <c r="AB26">
        <v>-108</v>
      </c>
    </row>
    <row r="27" spans="7:28">
      <c r="G27" t="s">
        <v>69</v>
      </c>
      <c r="H27" s="115">
        <v>30.59</v>
      </c>
      <c r="I27" s="88">
        <v>0</v>
      </c>
      <c r="J27" s="88">
        <v>0</v>
      </c>
      <c r="K27" s="88">
        <v>9.56</v>
      </c>
      <c r="L27" s="88">
        <v>27.73</v>
      </c>
      <c r="M27" s="116">
        <v>0</v>
      </c>
      <c r="N27" s="115">
        <v>0</v>
      </c>
      <c r="O27" s="88">
        <v>-18</v>
      </c>
      <c r="P27" s="88">
        <v>-149</v>
      </c>
      <c r="Q27" s="88">
        <v>0</v>
      </c>
      <c r="R27" s="88">
        <v>0</v>
      </c>
      <c r="S27" s="116">
        <v>0</v>
      </c>
      <c r="U27" s="115">
        <v>-167</v>
      </c>
      <c r="V27" s="116">
        <v>67.88</v>
      </c>
      <c r="W27">
        <v>30.59</v>
      </c>
      <c r="X27">
        <v>-18</v>
      </c>
      <c r="Y27">
        <v>0</v>
      </c>
      <c r="Z27">
        <v>27.73</v>
      </c>
      <c r="AA27">
        <v>9.56</v>
      </c>
      <c r="AB27">
        <v>-149</v>
      </c>
    </row>
    <row r="28" spans="7:28">
      <c r="G28" t="s">
        <v>70</v>
      </c>
      <c r="H28" s="115">
        <v>18.170000000000002</v>
      </c>
      <c r="I28" s="88">
        <v>19.12</v>
      </c>
      <c r="J28" s="88">
        <v>0</v>
      </c>
      <c r="K28" s="88">
        <v>9.56</v>
      </c>
      <c r="L28" s="88">
        <v>12.66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59.51</v>
      </c>
      <c r="W28">
        <v>18.170000000000002</v>
      </c>
      <c r="X28">
        <v>19.12</v>
      </c>
      <c r="Y28">
        <v>0</v>
      </c>
      <c r="Z28">
        <v>12.66</v>
      </c>
      <c r="AA28">
        <v>9.56</v>
      </c>
      <c r="AB28">
        <v>-30</v>
      </c>
    </row>
    <row r="29" spans="7:28">
      <c r="G29" t="s">
        <v>71</v>
      </c>
      <c r="H29" s="115">
        <v>35.369999999999997</v>
      </c>
      <c r="I29" s="88">
        <v>10.52</v>
      </c>
      <c r="J29" s="88">
        <v>0</v>
      </c>
      <c r="K29" s="88">
        <v>14.34</v>
      </c>
      <c r="L29" s="88">
        <v>0</v>
      </c>
      <c r="M29" s="116">
        <v>0</v>
      </c>
      <c r="N29" s="115">
        <v>0</v>
      </c>
      <c r="O29" s="88">
        <v>0</v>
      </c>
      <c r="P29" s="88">
        <v>-15</v>
      </c>
      <c r="Q29" s="88">
        <v>0</v>
      </c>
      <c r="R29" s="88">
        <v>0</v>
      </c>
      <c r="S29" s="116">
        <v>0</v>
      </c>
      <c r="U29" s="115">
        <v>-15</v>
      </c>
      <c r="V29" s="116">
        <v>60.23</v>
      </c>
      <c r="W29">
        <v>35.369999999999997</v>
      </c>
      <c r="X29">
        <v>10.52</v>
      </c>
      <c r="Y29">
        <v>0</v>
      </c>
      <c r="Z29">
        <v>0</v>
      </c>
      <c r="AA29">
        <v>14.34</v>
      </c>
      <c r="AB29">
        <v>-15</v>
      </c>
    </row>
    <row r="30" spans="7:28">
      <c r="G30" t="s">
        <v>72</v>
      </c>
      <c r="H30" s="115">
        <v>32.51</v>
      </c>
      <c r="I30" s="88">
        <v>37.29</v>
      </c>
      <c r="J30" s="88">
        <v>0</v>
      </c>
      <c r="K30" s="88">
        <v>14.34</v>
      </c>
      <c r="L30" s="88">
        <v>0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>
        <v>-10</v>
      </c>
      <c r="V30" s="116">
        <v>84.14</v>
      </c>
      <c r="W30">
        <v>32.51</v>
      </c>
      <c r="X30">
        <v>37.29</v>
      </c>
      <c r="Y30">
        <v>0</v>
      </c>
      <c r="Z30">
        <v>0</v>
      </c>
      <c r="AA30">
        <v>14.34</v>
      </c>
      <c r="AB30">
        <v>-10</v>
      </c>
    </row>
    <row r="31" spans="7:28">
      <c r="G31" t="s">
        <v>73</v>
      </c>
      <c r="H31" s="115">
        <v>44.94</v>
      </c>
      <c r="I31" s="88">
        <v>45.89</v>
      </c>
      <c r="J31" s="88">
        <v>0</v>
      </c>
      <c r="K31" s="88">
        <v>14.34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105.17</v>
      </c>
      <c r="W31">
        <v>44.94</v>
      </c>
      <c r="X31">
        <v>45.89</v>
      </c>
      <c r="Y31">
        <v>0</v>
      </c>
      <c r="Z31">
        <v>0</v>
      </c>
      <c r="AA31">
        <v>14.34</v>
      </c>
      <c r="AB31">
        <v>0</v>
      </c>
    </row>
    <row r="32" spans="7:28">
      <c r="G32" t="s">
        <v>74</v>
      </c>
      <c r="H32" s="115">
        <v>44.89</v>
      </c>
      <c r="I32" s="88">
        <v>49.38</v>
      </c>
      <c r="J32" s="88">
        <v>0</v>
      </c>
      <c r="K32" s="88">
        <v>13.47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107.74</v>
      </c>
      <c r="W32">
        <v>44.89</v>
      </c>
      <c r="X32">
        <v>49.38</v>
      </c>
      <c r="Y32">
        <v>0</v>
      </c>
      <c r="Z32">
        <v>0</v>
      </c>
      <c r="AA32">
        <v>13.47</v>
      </c>
      <c r="AB32">
        <v>0</v>
      </c>
    </row>
    <row r="33" spans="7:28">
      <c r="G33" t="s">
        <v>75</v>
      </c>
      <c r="H33" s="115">
        <v>20.84</v>
      </c>
      <c r="I33" s="88">
        <v>64.680000000000007</v>
      </c>
      <c r="J33" s="88">
        <v>0</v>
      </c>
      <c r="K33" s="88">
        <v>10.78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96.3</v>
      </c>
      <c r="W33">
        <v>20.84</v>
      </c>
      <c r="X33">
        <v>64.680000000000007</v>
      </c>
      <c r="Y33">
        <v>0</v>
      </c>
      <c r="Z33">
        <v>0</v>
      </c>
      <c r="AA33">
        <v>10.78</v>
      </c>
      <c r="AB33">
        <v>0</v>
      </c>
    </row>
    <row r="34" spans="7:28">
      <c r="G34" t="s">
        <v>76</v>
      </c>
      <c r="H34" s="115">
        <v>0</v>
      </c>
      <c r="I34" s="88">
        <v>85.49</v>
      </c>
      <c r="J34" s="88">
        <v>0</v>
      </c>
      <c r="K34" s="88">
        <v>12.82</v>
      </c>
      <c r="L34" s="88">
        <v>0</v>
      </c>
      <c r="M34" s="116">
        <v>0</v>
      </c>
      <c r="N34" s="115">
        <v>-12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-12</v>
      </c>
      <c r="V34" s="116">
        <v>98.31</v>
      </c>
      <c r="W34">
        <v>-12</v>
      </c>
      <c r="X34">
        <v>85.49</v>
      </c>
      <c r="Y34">
        <v>0</v>
      </c>
      <c r="Z34">
        <v>0</v>
      </c>
      <c r="AA34">
        <v>12.82</v>
      </c>
      <c r="AB34">
        <v>0</v>
      </c>
    </row>
    <row r="35" spans="7:28">
      <c r="G35" t="s">
        <v>77</v>
      </c>
      <c r="H35" s="115">
        <v>21.79</v>
      </c>
      <c r="I35" s="88">
        <v>56.23</v>
      </c>
      <c r="J35" s="88">
        <v>0</v>
      </c>
      <c r="K35" s="88">
        <v>31.64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109.66</v>
      </c>
      <c r="W35">
        <v>21.79</v>
      </c>
      <c r="X35">
        <v>56.23</v>
      </c>
      <c r="Y35">
        <v>0</v>
      </c>
      <c r="Z35">
        <v>0</v>
      </c>
      <c r="AA35">
        <v>31.64</v>
      </c>
      <c r="AB35">
        <v>0</v>
      </c>
    </row>
    <row r="36" spans="7:28">
      <c r="G36" t="s">
        <v>78</v>
      </c>
      <c r="H36" s="115">
        <v>46.06</v>
      </c>
      <c r="I36" s="88">
        <v>52.66</v>
      </c>
      <c r="J36" s="88">
        <v>0</v>
      </c>
      <c r="K36" s="88">
        <v>29.61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128.33000000000001</v>
      </c>
      <c r="W36">
        <v>46.06</v>
      </c>
      <c r="X36">
        <v>52.66</v>
      </c>
      <c r="Y36">
        <v>0</v>
      </c>
      <c r="Z36">
        <v>0</v>
      </c>
      <c r="AA36">
        <v>29.61</v>
      </c>
      <c r="AB36">
        <v>0</v>
      </c>
    </row>
    <row r="37" spans="7:28">
      <c r="G37" t="s">
        <v>79</v>
      </c>
      <c r="H37" s="115">
        <v>43.18</v>
      </c>
      <c r="I37" s="88">
        <v>35</v>
      </c>
      <c r="J37" s="88">
        <v>0</v>
      </c>
      <c r="K37" s="88">
        <v>26.24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104.42</v>
      </c>
      <c r="W37">
        <v>43.18</v>
      </c>
      <c r="X37">
        <v>35</v>
      </c>
      <c r="Y37">
        <v>0</v>
      </c>
      <c r="Z37">
        <v>0</v>
      </c>
      <c r="AA37">
        <v>26.24</v>
      </c>
      <c r="AB37">
        <v>0</v>
      </c>
    </row>
    <row r="38" spans="7:28">
      <c r="G38" t="s">
        <v>80</v>
      </c>
      <c r="H38" s="115">
        <v>77.989999999999995</v>
      </c>
      <c r="I38" s="88">
        <v>34.659999999999997</v>
      </c>
      <c r="J38" s="88">
        <v>0</v>
      </c>
      <c r="K38" s="88">
        <v>31.77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144.41999999999999</v>
      </c>
      <c r="W38">
        <v>77.989999999999995</v>
      </c>
      <c r="X38">
        <v>34.659999999999997</v>
      </c>
      <c r="Y38">
        <v>0</v>
      </c>
      <c r="Z38">
        <v>0</v>
      </c>
      <c r="AA38">
        <v>31.77</v>
      </c>
      <c r="AB38">
        <v>0</v>
      </c>
    </row>
    <row r="39" spans="7:28">
      <c r="G39" t="s">
        <v>81</v>
      </c>
      <c r="H39" s="115">
        <v>40.729999999999997</v>
      </c>
      <c r="I39" s="88">
        <v>40.729999999999997</v>
      </c>
      <c r="J39" s="88">
        <v>0</v>
      </c>
      <c r="K39" s="88">
        <v>29.87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111.33</v>
      </c>
      <c r="W39">
        <v>40.729999999999997</v>
      </c>
      <c r="X39">
        <v>40.729999999999997</v>
      </c>
      <c r="Y39">
        <v>0</v>
      </c>
      <c r="Z39">
        <v>0</v>
      </c>
      <c r="AA39">
        <v>29.87</v>
      </c>
      <c r="AB39">
        <v>0</v>
      </c>
    </row>
    <row r="40" spans="7:28">
      <c r="G40" t="s">
        <v>82</v>
      </c>
      <c r="H40" s="115">
        <v>19.600000000000001</v>
      </c>
      <c r="I40" s="88">
        <v>44.26</v>
      </c>
      <c r="J40" s="88">
        <v>0</v>
      </c>
      <c r="K40" s="88">
        <v>34.770000000000003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98.63</v>
      </c>
      <c r="W40">
        <v>19.600000000000001</v>
      </c>
      <c r="X40">
        <v>44.26</v>
      </c>
      <c r="Y40">
        <v>0</v>
      </c>
      <c r="Z40">
        <v>0</v>
      </c>
      <c r="AA40">
        <v>34.770000000000003</v>
      </c>
      <c r="AB40">
        <v>0</v>
      </c>
    </row>
    <row r="41" spans="7:28">
      <c r="G41" t="s">
        <v>83</v>
      </c>
      <c r="H41" s="115">
        <v>0</v>
      </c>
      <c r="I41" s="88">
        <v>39.04</v>
      </c>
      <c r="J41" s="88">
        <v>0</v>
      </c>
      <c r="K41" s="88">
        <v>36.04</v>
      </c>
      <c r="L41" s="88">
        <v>0</v>
      </c>
      <c r="M41" s="116">
        <v>0</v>
      </c>
      <c r="N41" s="115">
        <v>-45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-65</v>
      </c>
      <c r="V41" s="116">
        <v>75.08</v>
      </c>
      <c r="W41">
        <v>-45</v>
      </c>
      <c r="X41">
        <v>39.04</v>
      </c>
      <c r="Y41">
        <v>0</v>
      </c>
      <c r="Z41">
        <v>0</v>
      </c>
      <c r="AA41">
        <v>36.04</v>
      </c>
      <c r="AB41">
        <v>-20</v>
      </c>
    </row>
    <row r="42" spans="7:28">
      <c r="G42" t="s">
        <v>84</v>
      </c>
      <c r="H42" s="115">
        <v>0</v>
      </c>
      <c r="I42" s="88">
        <v>39.6</v>
      </c>
      <c r="J42" s="88">
        <v>0</v>
      </c>
      <c r="K42" s="88">
        <v>36.549999999999997</v>
      </c>
      <c r="L42" s="88">
        <v>0</v>
      </c>
      <c r="M42" s="116">
        <v>0</v>
      </c>
      <c r="N42" s="115">
        <v>-61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-91</v>
      </c>
      <c r="V42" s="116">
        <v>76.150000000000006</v>
      </c>
      <c r="W42">
        <v>-61</v>
      </c>
      <c r="X42">
        <v>39.6</v>
      </c>
      <c r="Y42">
        <v>0</v>
      </c>
      <c r="Z42">
        <v>0</v>
      </c>
      <c r="AA42">
        <v>36.549999999999997</v>
      </c>
      <c r="AB42">
        <v>-30</v>
      </c>
    </row>
    <row r="43" spans="7:28">
      <c r="G43" t="s">
        <v>85</v>
      </c>
      <c r="H43" s="115">
        <v>0</v>
      </c>
      <c r="I43" s="88">
        <v>44.85</v>
      </c>
      <c r="J43" s="88">
        <v>0</v>
      </c>
      <c r="K43" s="88">
        <v>44.85</v>
      </c>
      <c r="L43" s="88">
        <v>0</v>
      </c>
      <c r="M43" s="116">
        <v>0</v>
      </c>
      <c r="N43" s="115">
        <v>-55</v>
      </c>
      <c r="O43" s="88">
        <v>0</v>
      </c>
      <c r="P43" s="88">
        <v>-56</v>
      </c>
      <c r="Q43" s="88">
        <v>0</v>
      </c>
      <c r="R43" s="88">
        <v>0</v>
      </c>
      <c r="S43" s="116">
        <v>0</v>
      </c>
      <c r="U43" s="115">
        <v>-111</v>
      </c>
      <c r="V43" s="116">
        <v>89.7</v>
      </c>
      <c r="W43">
        <v>-55</v>
      </c>
      <c r="X43">
        <v>44.85</v>
      </c>
      <c r="Y43">
        <v>0</v>
      </c>
      <c r="Z43">
        <v>0</v>
      </c>
      <c r="AA43">
        <v>44.85</v>
      </c>
      <c r="AB43">
        <v>-56</v>
      </c>
    </row>
    <row r="44" spans="7:28">
      <c r="G44" t="s">
        <v>86</v>
      </c>
      <c r="H44" s="115">
        <v>0</v>
      </c>
      <c r="I44" s="88">
        <v>46.04</v>
      </c>
      <c r="J44" s="88">
        <v>0</v>
      </c>
      <c r="K44" s="88">
        <v>36.18</v>
      </c>
      <c r="L44" s="88">
        <v>0</v>
      </c>
      <c r="M44" s="116">
        <v>0</v>
      </c>
      <c r="N44" s="115">
        <v>-51</v>
      </c>
      <c r="O44" s="88">
        <v>0</v>
      </c>
      <c r="P44" s="88">
        <v>-49</v>
      </c>
      <c r="Q44" s="88">
        <v>0</v>
      </c>
      <c r="R44" s="88">
        <v>0</v>
      </c>
      <c r="S44" s="116">
        <v>0</v>
      </c>
      <c r="U44" s="115">
        <v>-100</v>
      </c>
      <c r="V44" s="116">
        <v>82.22</v>
      </c>
      <c r="W44">
        <v>-51</v>
      </c>
      <c r="X44">
        <v>46.04</v>
      </c>
      <c r="Y44">
        <v>0</v>
      </c>
      <c r="Z44">
        <v>0</v>
      </c>
      <c r="AA44">
        <v>36.18</v>
      </c>
      <c r="AB44">
        <v>-49</v>
      </c>
    </row>
    <row r="45" spans="7:28">
      <c r="G45" t="s">
        <v>87</v>
      </c>
      <c r="H45" s="115">
        <v>0</v>
      </c>
      <c r="I45" s="88">
        <v>76.12</v>
      </c>
      <c r="J45" s="88">
        <v>0</v>
      </c>
      <c r="K45" s="88">
        <v>46.51</v>
      </c>
      <c r="L45" s="88">
        <v>0</v>
      </c>
      <c r="M45" s="116">
        <v>0</v>
      </c>
      <c r="N45" s="115">
        <v>-97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-147</v>
      </c>
      <c r="V45" s="116">
        <v>122.63</v>
      </c>
      <c r="W45">
        <v>-97</v>
      </c>
      <c r="X45">
        <v>76.12</v>
      </c>
      <c r="Y45">
        <v>0</v>
      </c>
      <c r="Z45">
        <v>0</v>
      </c>
      <c r="AA45">
        <v>46.51</v>
      </c>
      <c r="AB45">
        <v>-50</v>
      </c>
    </row>
    <row r="46" spans="7:28">
      <c r="G46" t="s">
        <v>88</v>
      </c>
      <c r="H46" s="115">
        <v>0</v>
      </c>
      <c r="I46" s="88">
        <v>57.06</v>
      </c>
      <c r="J46" s="88">
        <v>0</v>
      </c>
      <c r="K46" s="88">
        <v>44.83</v>
      </c>
      <c r="L46" s="88">
        <v>0</v>
      </c>
      <c r="M46" s="116">
        <v>0</v>
      </c>
      <c r="N46" s="115">
        <v>-119</v>
      </c>
      <c r="O46" s="88">
        <v>0</v>
      </c>
      <c r="P46" s="88">
        <v>-35</v>
      </c>
      <c r="Q46" s="88">
        <v>0</v>
      </c>
      <c r="R46" s="88">
        <v>0</v>
      </c>
      <c r="S46" s="116">
        <v>0</v>
      </c>
      <c r="U46" s="115">
        <v>-154</v>
      </c>
      <c r="V46" s="116">
        <v>101.89</v>
      </c>
      <c r="W46">
        <v>-119</v>
      </c>
      <c r="X46">
        <v>57.06</v>
      </c>
      <c r="Y46">
        <v>0</v>
      </c>
      <c r="Z46">
        <v>0</v>
      </c>
      <c r="AA46">
        <v>44.83</v>
      </c>
      <c r="AB46">
        <v>-35</v>
      </c>
    </row>
    <row r="47" spans="7:28">
      <c r="G47" t="s">
        <v>89</v>
      </c>
      <c r="H47" s="115">
        <v>0</v>
      </c>
      <c r="I47" s="88">
        <v>47.81</v>
      </c>
      <c r="J47" s="88">
        <v>0</v>
      </c>
      <c r="K47" s="88">
        <v>52.58</v>
      </c>
      <c r="L47" s="88">
        <v>0</v>
      </c>
      <c r="M47" s="116">
        <v>0</v>
      </c>
      <c r="N47" s="115">
        <v>-91</v>
      </c>
      <c r="O47" s="88">
        <v>0</v>
      </c>
      <c r="P47" s="88">
        <v>-42</v>
      </c>
      <c r="Q47" s="88">
        <v>0</v>
      </c>
      <c r="R47" s="88">
        <v>0</v>
      </c>
      <c r="S47" s="116">
        <v>0</v>
      </c>
      <c r="U47" s="115">
        <v>-135</v>
      </c>
      <c r="V47" s="116">
        <v>100.39</v>
      </c>
      <c r="W47">
        <v>-91</v>
      </c>
      <c r="X47">
        <v>47.81</v>
      </c>
      <c r="Y47">
        <v>-2</v>
      </c>
      <c r="Z47">
        <v>0</v>
      </c>
      <c r="AA47">
        <v>52.58</v>
      </c>
      <c r="AB47">
        <v>-42</v>
      </c>
    </row>
    <row r="48" spans="7:28">
      <c r="G48" t="s">
        <v>90</v>
      </c>
      <c r="H48" s="115">
        <v>0</v>
      </c>
      <c r="I48" s="88">
        <v>57.37</v>
      </c>
      <c r="J48" s="88">
        <v>0</v>
      </c>
      <c r="K48" s="88">
        <v>43.02</v>
      </c>
      <c r="L48" s="88">
        <v>0</v>
      </c>
      <c r="M48" s="116">
        <v>0</v>
      </c>
      <c r="N48" s="115">
        <v>-88</v>
      </c>
      <c r="O48" s="88">
        <v>0</v>
      </c>
      <c r="P48" s="88">
        <v>-45</v>
      </c>
      <c r="Q48" s="88">
        <v>0</v>
      </c>
      <c r="R48" s="88">
        <v>0</v>
      </c>
      <c r="S48" s="116">
        <v>0</v>
      </c>
      <c r="U48" s="115">
        <v>-135</v>
      </c>
      <c r="V48" s="116">
        <v>100.39</v>
      </c>
      <c r="W48">
        <v>-88</v>
      </c>
      <c r="X48">
        <v>57.37</v>
      </c>
      <c r="Y48">
        <v>-2</v>
      </c>
      <c r="Z48">
        <v>0</v>
      </c>
      <c r="AA48">
        <v>43.02</v>
      </c>
      <c r="AB48">
        <v>-45</v>
      </c>
    </row>
    <row r="49" spans="7:28">
      <c r="G49" t="s">
        <v>91</v>
      </c>
      <c r="H49" s="115">
        <v>0</v>
      </c>
      <c r="I49" s="88">
        <v>23.9</v>
      </c>
      <c r="J49" s="88">
        <v>0</v>
      </c>
      <c r="K49" s="88">
        <v>43.03</v>
      </c>
      <c r="L49" s="88">
        <v>0</v>
      </c>
      <c r="M49" s="116">
        <v>0</v>
      </c>
      <c r="N49" s="115">
        <v>-96</v>
      </c>
      <c r="O49" s="88">
        <v>0</v>
      </c>
      <c r="P49" s="88">
        <v>-60</v>
      </c>
      <c r="Q49" s="88">
        <v>0</v>
      </c>
      <c r="R49" s="88">
        <v>0</v>
      </c>
      <c r="S49" s="116">
        <v>0</v>
      </c>
      <c r="U49" s="115">
        <v>-158</v>
      </c>
      <c r="V49" s="116">
        <v>66.930000000000007</v>
      </c>
      <c r="W49">
        <v>-96</v>
      </c>
      <c r="X49">
        <v>23.9</v>
      </c>
      <c r="Y49">
        <v>-2</v>
      </c>
      <c r="Z49">
        <v>0</v>
      </c>
      <c r="AA49">
        <v>43.03</v>
      </c>
      <c r="AB49">
        <v>-60</v>
      </c>
    </row>
    <row r="50" spans="7:28">
      <c r="G50" t="s">
        <v>92</v>
      </c>
      <c r="H50" s="115">
        <v>0</v>
      </c>
      <c r="I50" s="88">
        <v>16.25</v>
      </c>
      <c r="J50" s="88">
        <v>0</v>
      </c>
      <c r="K50" s="88">
        <v>38.25</v>
      </c>
      <c r="L50" s="88">
        <v>0</v>
      </c>
      <c r="M50" s="116">
        <v>0</v>
      </c>
      <c r="N50" s="115">
        <v>-107</v>
      </c>
      <c r="O50" s="88">
        <v>0</v>
      </c>
      <c r="P50" s="88">
        <v>-60</v>
      </c>
      <c r="Q50" s="88">
        <v>0</v>
      </c>
      <c r="R50" s="88">
        <v>0</v>
      </c>
      <c r="S50" s="116">
        <v>0</v>
      </c>
      <c r="U50" s="115">
        <v>-169</v>
      </c>
      <c r="V50" s="116">
        <v>54.5</v>
      </c>
      <c r="W50">
        <v>-107</v>
      </c>
      <c r="X50">
        <v>16.25</v>
      </c>
      <c r="Y50">
        <v>-2</v>
      </c>
      <c r="Z50">
        <v>0</v>
      </c>
      <c r="AA50">
        <v>38.25</v>
      </c>
      <c r="AB50">
        <v>-60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52.59</v>
      </c>
      <c r="L51" s="88">
        <v>16.920000000000002</v>
      </c>
      <c r="M51" s="116">
        <v>0</v>
      </c>
      <c r="N51" s="115">
        <v>-118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-185</v>
      </c>
      <c r="V51" s="116">
        <v>69.510000000000005</v>
      </c>
      <c r="W51">
        <v>-118</v>
      </c>
      <c r="X51">
        <v>0</v>
      </c>
      <c r="Y51">
        <v>-2</v>
      </c>
      <c r="Z51">
        <v>16.920000000000002</v>
      </c>
      <c r="AA51">
        <v>52.59</v>
      </c>
      <c r="AB51">
        <v>-65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52.59</v>
      </c>
      <c r="L52" s="88">
        <v>16.54</v>
      </c>
      <c r="M52" s="116">
        <v>0</v>
      </c>
      <c r="N52" s="115">
        <v>-125</v>
      </c>
      <c r="O52" s="88">
        <v>-10</v>
      </c>
      <c r="P52" s="88">
        <v>-65</v>
      </c>
      <c r="Q52" s="88">
        <v>0</v>
      </c>
      <c r="R52" s="88">
        <v>0</v>
      </c>
      <c r="S52" s="116">
        <v>0</v>
      </c>
      <c r="U52" s="115">
        <v>-202</v>
      </c>
      <c r="V52" s="116">
        <v>69.13</v>
      </c>
      <c r="W52">
        <v>-125</v>
      </c>
      <c r="X52">
        <v>-10</v>
      </c>
      <c r="Y52">
        <v>-2</v>
      </c>
      <c r="Z52">
        <v>16.54</v>
      </c>
      <c r="AA52">
        <v>52.59</v>
      </c>
      <c r="AB52">
        <v>-65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52.59</v>
      </c>
      <c r="L53" s="88">
        <v>13.86</v>
      </c>
      <c r="M53" s="116">
        <v>0</v>
      </c>
      <c r="N53" s="115">
        <v>-37</v>
      </c>
      <c r="O53" s="88">
        <v>0</v>
      </c>
      <c r="P53" s="88">
        <v>-70</v>
      </c>
      <c r="Q53" s="88">
        <v>0</v>
      </c>
      <c r="R53" s="88">
        <v>0</v>
      </c>
      <c r="S53" s="116">
        <v>0</v>
      </c>
      <c r="U53" s="115">
        <v>-109</v>
      </c>
      <c r="V53" s="116">
        <v>66.45</v>
      </c>
      <c r="W53">
        <v>-37</v>
      </c>
      <c r="X53">
        <v>0</v>
      </c>
      <c r="Y53">
        <v>-2</v>
      </c>
      <c r="Z53">
        <v>13.86</v>
      </c>
      <c r="AA53">
        <v>52.59</v>
      </c>
      <c r="AB53">
        <v>-70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52.58</v>
      </c>
      <c r="L54" s="88">
        <v>13.39</v>
      </c>
      <c r="M54" s="116">
        <v>0</v>
      </c>
      <c r="N54" s="115">
        <v>-36</v>
      </c>
      <c r="O54" s="88">
        <v>-15</v>
      </c>
      <c r="P54" s="88">
        <v>-30</v>
      </c>
      <c r="Q54" s="88">
        <v>0</v>
      </c>
      <c r="R54" s="88">
        <v>0</v>
      </c>
      <c r="S54" s="116">
        <v>0</v>
      </c>
      <c r="U54" s="115">
        <v>-83</v>
      </c>
      <c r="V54" s="116">
        <v>65.97</v>
      </c>
      <c r="W54">
        <v>-36</v>
      </c>
      <c r="X54">
        <v>-15</v>
      </c>
      <c r="Y54">
        <v>-2</v>
      </c>
      <c r="Z54">
        <v>13.39</v>
      </c>
      <c r="AA54">
        <v>52.58</v>
      </c>
      <c r="AB54">
        <v>-30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52.58</v>
      </c>
      <c r="L55" s="88">
        <v>12.43</v>
      </c>
      <c r="M55" s="116">
        <v>0</v>
      </c>
      <c r="N55" s="115">
        <v>-28</v>
      </c>
      <c r="O55" s="88">
        <v>0</v>
      </c>
      <c r="P55" s="88">
        <v>-75</v>
      </c>
      <c r="Q55" s="88">
        <v>0</v>
      </c>
      <c r="R55" s="88">
        <v>0</v>
      </c>
      <c r="S55" s="116">
        <v>0</v>
      </c>
      <c r="U55" s="115">
        <v>-103</v>
      </c>
      <c r="V55" s="116">
        <v>65.010000000000005</v>
      </c>
      <c r="W55">
        <v>-28</v>
      </c>
      <c r="X55">
        <v>0</v>
      </c>
      <c r="Y55">
        <v>0</v>
      </c>
      <c r="Z55">
        <v>12.43</v>
      </c>
      <c r="AA55">
        <v>52.58</v>
      </c>
      <c r="AB55">
        <v>-75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52.58</v>
      </c>
      <c r="L56" s="88">
        <v>12.43</v>
      </c>
      <c r="M56" s="116">
        <v>0</v>
      </c>
      <c r="N56" s="115">
        <v>-24</v>
      </c>
      <c r="O56" s="88">
        <v>0</v>
      </c>
      <c r="P56" s="88">
        <v>-75</v>
      </c>
      <c r="Q56" s="88">
        <v>0</v>
      </c>
      <c r="R56" s="88">
        <v>0</v>
      </c>
      <c r="S56" s="116">
        <v>0</v>
      </c>
      <c r="U56" s="115">
        <v>-99</v>
      </c>
      <c r="V56" s="116">
        <v>65.010000000000005</v>
      </c>
      <c r="W56">
        <v>-24</v>
      </c>
      <c r="X56">
        <v>0</v>
      </c>
      <c r="Y56">
        <v>0</v>
      </c>
      <c r="Z56">
        <v>12.43</v>
      </c>
      <c r="AA56">
        <v>52.58</v>
      </c>
      <c r="AB56">
        <v>-75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43.03</v>
      </c>
      <c r="L57" s="88">
        <v>11.47</v>
      </c>
      <c r="M57" s="116">
        <v>0</v>
      </c>
      <c r="N57" s="115">
        <v>-38</v>
      </c>
      <c r="O57" s="88">
        <v>-7</v>
      </c>
      <c r="P57" s="88">
        <v>-75</v>
      </c>
      <c r="Q57" s="88">
        <v>0</v>
      </c>
      <c r="R57" s="88">
        <v>0</v>
      </c>
      <c r="S57" s="116">
        <v>0</v>
      </c>
      <c r="U57" s="115">
        <v>-122</v>
      </c>
      <c r="V57" s="116">
        <v>54.5</v>
      </c>
      <c r="W57">
        <v>-38</v>
      </c>
      <c r="X57">
        <v>-7</v>
      </c>
      <c r="Y57">
        <v>-2</v>
      </c>
      <c r="Z57">
        <v>11.47</v>
      </c>
      <c r="AA57">
        <v>43.03</v>
      </c>
      <c r="AB57">
        <v>-75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43.02</v>
      </c>
      <c r="L58" s="88">
        <v>10.52</v>
      </c>
      <c r="M58" s="116">
        <v>0</v>
      </c>
      <c r="N58" s="115">
        <v>-37</v>
      </c>
      <c r="O58" s="88">
        <v>0</v>
      </c>
      <c r="P58" s="88">
        <v>-75</v>
      </c>
      <c r="Q58" s="88">
        <v>0</v>
      </c>
      <c r="R58" s="88">
        <v>0</v>
      </c>
      <c r="S58" s="116">
        <v>0</v>
      </c>
      <c r="U58" s="115">
        <v>-114</v>
      </c>
      <c r="V58" s="116">
        <v>53.54</v>
      </c>
      <c r="W58">
        <v>-37</v>
      </c>
      <c r="X58">
        <v>0</v>
      </c>
      <c r="Y58">
        <v>-2</v>
      </c>
      <c r="Z58">
        <v>10.52</v>
      </c>
      <c r="AA58">
        <v>43.02</v>
      </c>
      <c r="AB58">
        <v>-75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43.02</v>
      </c>
      <c r="L59" s="88">
        <v>10.52</v>
      </c>
      <c r="M59" s="116">
        <v>0</v>
      </c>
      <c r="N59" s="115">
        <v>-20</v>
      </c>
      <c r="O59" s="88">
        <v>0</v>
      </c>
      <c r="P59" s="88">
        <v>-75</v>
      </c>
      <c r="Q59" s="88">
        <v>0</v>
      </c>
      <c r="R59" s="88">
        <v>0</v>
      </c>
      <c r="S59" s="116">
        <v>0</v>
      </c>
      <c r="U59" s="115">
        <v>-97</v>
      </c>
      <c r="V59" s="116">
        <v>53.54</v>
      </c>
      <c r="W59">
        <v>-20</v>
      </c>
      <c r="X59">
        <v>0</v>
      </c>
      <c r="Y59">
        <v>-2</v>
      </c>
      <c r="Z59">
        <v>10.52</v>
      </c>
      <c r="AA59">
        <v>43.02</v>
      </c>
      <c r="AB59">
        <v>-75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43.02</v>
      </c>
      <c r="L60" s="88">
        <v>10.52</v>
      </c>
      <c r="M60" s="116">
        <v>0</v>
      </c>
      <c r="N60" s="115">
        <v>-19</v>
      </c>
      <c r="O60" s="88">
        <v>0</v>
      </c>
      <c r="P60" s="88">
        <v>-65</v>
      </c>
      <c r="Q60" s="88">
        <v>0</v>
      </c>
      <c r="R60" s="88">
        <v>0</v>
      </c>
      <c r="S60" s="116">
        <v>0</v>
      </c>
      <c r="U60" s="115">
        <v>-86</v>
      </c>
      <c r="V60" s="116">
        <v>53.54</v>
      </c>
      <c r="W60">
        <v>-19</v>
      </c>
      <c r="X60">
        <v>0</v>
      </c>
      <c r="Y60">
        <v>-2</v>
      </c>
      <c r="Z60">
        <v>10.52</v>
      </c>
      <c r="AA60">
        <v>43.02</v>
      </c>
      <c r="AB60">
        <v>-65</v>
      </c>
    </row>
    <row r="61" spans="7:28">
      <c r="G61" t="s">
        <v>103</v>
      </c>
      <c r="H61" s="115">
        <v>40.159999999999997</v>
      </c>
      <c r="I61" s="88">
        <v>0</v>
      </c>
      <c r="J61" s="88">
        <v>0</v>
      </c>
      <c r="K61" s="88">
        <v>43.02</v>
      </c>
      <c r="L61" s="88">
        <v>10.52</v>
      </c>
      <c r="M61" s="116">
        <v>0</v>
      </c>
      <c r="N61" s="115">
        <v>0</v>
      </c>
      <c r="O61" s="88">
        <v>0</v>
      </c>
      <c r="P61" s="88">
        <v>-65</v>
      </c>
      <c r="Q61" s="88">
        <v>0</v>
      </c>
      <c r="R61" s="88">
        <v>0</v>
      </c>
      <c r="S61" s="116">
        <v>0</v>
      </c>
      <c r="U61" s="115">
        <v>-67</v>
      </c>
      <c r="V61" s="116">
        <v>93.7</v>
      </c>
      <c r="W61">
        <v>40.159999999999997</v>
      </c>
      <c r="X61">
        <v>0</v>
      </c>
      <c r="Y61">
        <v>-2</v>
      </c>
      <c r="Z61">
        <v>10.52</v>
      </c>
      <c r="AA61">
        <v>43.02</v>
      </c>
      <c r="AB61">
        <v>-65</v>
      </c>
    </row>
    <row r="62" spans="7:28">
      <c r="G62" t="s">
        <v>104</v>
      </c>
      <c r="H62" s="115">
        <v>44.94</v>
      </c>
      <c r="I62" s="88">
        <v>0</v>
      </c>
      <c r="J62" s="88">
        <v>0</v>
      </c>
      <c r="K62" s="88">
        <v>43.02</v>
      </c>
      <c r="L62" s="88">
        <v>10.52</v>
      </c>
      <c r="M62" s="116">
        <v>0</v>
      </c>
      <c r="N62" s="115">
        <v>0</v>
      </c>
      <c r="O62" s="88">
        <v>-10</v>
      </c>
      <c r="P62" s="88">
        <v>-65</v>
      </c>
      <c r="Q62" s="88">
        <v>0</v>
      </c>
      <c r="R62" s="88">
        <v>0</v>
      </c>
      <c r="S62" s="116">
        <v>0</v>
      </c>
      <c r="U62" s="115">
        <v>-77</v>
      </c>
      <c r="V62" s="116">
        <v>98.48</v>
      </c>
      <c r="W62">
        <v>44.94</v>
      </c>
      <c r="X62">
        <v>-10</v>
      </c>
      <c r="Y62">
        <v>-2</v>
      </c>
      <c r="Z62">
        <v>10.52</v>
      </c>
      <c r="AA62">
        <v>43.02</v>
      </c>
      <c r="AB62">
        <v>-65</v>
      </c>
    </row>
    <row r="63" spans="7:28">
      <c r="G63" t="s">
        <v>105</v>
      </c>
      <c r="H63" s="115">
        <v>24.86</v>
      </c>
      <c r="I63" s="88">
        <v>0</v>
      </c>
      <c r="J63" s="88">
        <v>0</v>
      </c>
      <c r="K63" s="88">
        <v>43.02</v>
      </c>
      <c r="L63" s="88">
        <v>3.45</v>
      </c>
      <c r="M63" s="116">
        <v>0</v>
      </c>
      <c r="N63" s="115">
        <v>0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-42</v>
      </c>
      <c r="V63" s="116">
        <v>71.33</v>
      </c>
      <c r="W63">
        <v>24.86</v>
      </c>
      <c r="X63">
        <v>0</v>
      </c>
      <c r="Y63">
        <v>-2</v>
      </c>
      <c r="Z63">
        <v>3.45</v>
      </c>
      <c r="AA63">
        <v>43.02</v>
      </c>
      <c r="AB63">
        <v>-40</v>
      </c>
    </row>
    <row r="64" spans="7:28">
      <c r="G64" t="s">
        <v>106</v>
      </c>
      <c r="H64" s="115">
        <v>31.55</v>
      </c>
      <c r="I64" s="88">
        <v>0</v>
      </c>
      <c r="J64" s="88">
        <v>0</v>
      </c>
      <c r="K64" s="88">
        <v>43.03</v>
      </c>
      <c r="L64" s="88">
        <v>1.04</v>
      </c>
      <c r="M64" s="116">
        <v>0</v>
      </c>
      <c r="N64" s="115">
        <v>0</v>
      </c>
      <c r="O64" s="88">
        <v>0</v>
      </c>
      <c r="P64" s="88">
        <v>-45</v>
      </c>
      <c r="Q64" s="88">
        <v>0</v>
      </c>
      <c r="R64" s="88">
        <v>0</v>
      </c>
      <c r="S64" s="116">
        <v>0</v>
      </c>
      <c r="U64" s="115">
        <v>-47</v>
      </c>
      <c r="V64" s="116">
        <v>75.62</v>
      </c>
      <c r="W64">
        <v>31.55</v>
      </c>
      <c r="X64">
        <v>0</v>
      </c>
      <c r="Y64">
        <v>-2</v>
      </c>
      <c r="Z64">
        <v>1.04</v>
      </c>
      <c r="AA64">
        <v>43.03</v>
      </c>
      <c r="AB64">
        <v>-45</v>
      </c>
    </row>
    <row r="65" spans="7:28">
      <c r="G65" t="s">
        <v>107</v>
      </c>
      <c r="H65" s="115">
        <v>34.42</v>
      </c>
      <c r="I65" s="88">
        <v>42.07</v>
      </c>
      <c r="J65" s="88">
        <v>0</v>
      </c>
      <c r="K65" s="88">
        <v>43.02</v>
      </c>
      <c r="L65" s="88">
        <v>0</v>
      </c>
      <c r="M65" s="116">
        <v>0</v>
      </c>
      <c r="N65" s="115">
        <v>0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-21.5</v>
      </c>
      <c r="V65" s="116">
        <v>119.51</v>
      </c>
      <c r="W65">
        <v>34.42</v>
      </c>
      <c r="X65">
        <v>42.07</v>
      </c>
      <c r="Y65">
        <v>-1.5</v>
      </c>
      <c r="Z65">
        <v>0</v>
      </c>
      <c r="AA65">
        <v>43.02</v>
      </c>
      <c r="AB65">
        <v>-20</v>
      </c>
    </row>
    <row r="66" spans="7:28">
      <c r="G66" t="s">
        <v>108</v>
      </c>
      <c r="H66" s="115">
        <v>0</v>
      </c>
      <c r="I66" s="88">
        <v>27.73</v>
      </c>
      <c r="J66" s="88">
        <v>0</v>
      </c>
      <c r="K66" s="88">
        <v>43.02</v>
      </c>
      <c r="L66" s="88">
        <v>0</v>
      </c>
      <c r="M66" s="116">
        <v>0</v>
      </c>
      <c r="N66" s="115">
        <v>-34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-75.5</v>
      </c>
      <c r="V66" s="116">
        <v>70.75</v>
      </c>
      <c r="W66">
        <v>-34</v>
      </c>
      <c r="X66">
        <v>27.73</v>
      </c>
      <c r="Y66">
        <v>-1.5</v>
      </c>
      <c r="Z66">
        <v>0</v>
      </c>
      <c r="AA66">
        <v>43.02</v>
      </c>
      <c r="AB66">
        <v>-40</v>
      </c>
    </row>
    <row r="67" spans="7:28">
      <c r="G67" t="s">
        <v>109</v>
      </c>
      <c r="H67" s="115">
        <v>0</v>
      </c>
      <c r="I67" s="88">
        <v>33.46</v>
      </c>
      <c r="J67" s="88">
        <v>0</v>
      </c>
      <c r="K67" s="88">
        <v>43.03</v>
      </c>
      <c r="L67" s="88">
        <v>0</v>
      </c>
      <c r="M67" s="116">
        <v>0</v>
      </c>
      <c r="N67" s="115">
        <v>-50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-61.5</v>
      </c>
      <c r="V67" s="116">
        <v>76.489999999999995</v>
      </c>
      <c r="W67">
        <v>-50</v>
      </c>
      <c r="X67">
        <v>33.46</v>
      </c>
      <c r="Y67">
        <v>-1.5</v>
      </c>
      <c r="Z67">
        <v>0</v>
      </c>
      <c r="AA67">
        <v>43.03</v>
      </c>
      <c r="AB67">
        <v>-10</v>
      </c>
    </row>
    <row r="68" spans="7:28">
      <c r="G68" t="s">
        <v>110</v>
      </c>
      <c r="H68" s="115">
        <v>0</v>
      </c>
      <c r="I68" s="88">
        <v>30.6</v>
      </c>
      <c r="J68" s="88">
        <v>0</v>
      </c>
      <c r="K68" s="88">
        <v>43.02</v>
      </c>
      <c r="L68" s="88">
        <v>0</v>
      </c>
      <c r="M68" s="116">
        <v>0</v>
      </c>
      <c r="N68" s="115">
        <v>-59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-80.5</v>
      </c>
      <c r="V68" s="116">
        <v>73.62</v>
      </c>
      <c r="W68">
        <v>-59</v>
      </c>
      <c r="X68">
        <v>30.6</v>
      </c>
      <c r="Y68">
        <v>-1.5</v>
      </c>
      <c r="Z68">
        <v>0</v>
      </c>
      <c r="AA68">
        <v>43.02</v>
      </c>
      <c r="AB68">
        <v>-20</v>
      </c>
    </row>
    <row r="69" spans="7:28">
      <c r="G69" t="s">
        <v>111</v>
      </c>
      <c r="H69" s="115">
        <v>0</v>
      </c>
      <c r="I69" s="88">
        <v>23.9</v>
      </c>
      <c r="J69" s="88">
        <v>0</v>
      </c>
      <c r="K69" s="88">
        <v>43.03</v>
      </c>
      <c r="L69" s="88">
        <v>0</v>
      </c>
      <c r="M69" s="116">
        <v>0</v>
      </c>
      <c r="N69" s="115">
        <v>-37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>
        <v>-73.5</v>
      </c>
      <c r="V69" s="116">
        <v>66.930000000000007</v>
      </c>
      <c r="W69">
        <v>-37</v>
      </c>
      <c r="X69">
        <v>23.9</v>
      </c>
      <c r="Y69">
        <v>-1.5</v>
      </c>
      <c r="Z69">
        <v>0</v>
      </c>
      <c r="AA69">
        <v>43.03</v>
      </c>
      <c r="AB69">
        <v>-35</v>
      </c>
    </row>
    <row r="70" spans="7:28">
      <c r="G70" t="s">
        <v>112</v>
      </c>
      <c r="H70" s="115">
        <v>0</v>
      </c>
      <c r="I70" s="88">
        <v>33.46</v>
      </c>
      <c r="J70" s="88">
        <v>0</v>
      </c>
      <c r="K70" s="88">
        <v>43.03</v>
      </c>
      <c r="L70" s="88">
        <v>0</v>
      </c>
      <c r="M70" s="116">
        <v>0</v>
      </c>
      <c r="N70" s="115">
        <v>0</v>
      </c>
      <c r="O70" s="88">
        <v>0</v>
      </c>
      <c r="P70" s="88">
        <v>-35</v>
      </c>
      <c r="Q70" s="88">
        <v>0</v>
      </c>
      <c r="R70" s="88">
        <v>0</v>
      </c>
      <c r="S70" s="116">
        <v>0</v>
      </c>
      <c r="U70" s="115">
        <v>-36.5</v>
      </c>
      <c r="V70" s="116">
        <v>76.489999999999995</v>
      </c>
      <c r="W70">
        <v>0</v>
      </c>
      <c r="X70">
        <v>33.46</v>
      </c>
      <c r="Y70">
        <v>-1.5</v>
      </c>
      <c r="Z70">
        <v>0</v>
      </c>
      <c r="AA70">
        <v>43.03</v>
      </c>
      <c r="AB70">
        <v>-35</v>
      </c>
    </row>
    <row r="71" spans="7:28">
      <c r="G71" t="s">
        <v>113</v>
      </c>
      <c r="H71" s="115">
        <v>46.85</v>
      </c>
      <c r="I71" s="88">
        <v>41.11</v>
      </c>
      <c r="J71" s="88">
        <v>0</v>
      </c>
      <c r="K71" s="88">
        <v>43.02</v>
      </c>
      <c r="L71" s="88">
        <v>20.079999999999998</v>
      </c>
      <c r="M71" s="116">
        <v>0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-46.5</v>
      </c>
      <c r="V71" s="116">
        <v>151.06</v>
      </c>
      <c r="W71">
        <v>46.85</v>
      </c>
      <c r="X71">
        <v>41.11</v>
      </c>
      <c r="Y71">
        <v>-1.5</v>
      </c>
      <c r="Z71">
        <v>20.079999999999998</v>
      </c>
      <c r="AA71">
        <v>43.02</v>
      </c>
      <c r="AB71">
        <v>-45</v>
      </c>
    </row>
    <row r="72" spans="7:28">
      <c r="G72" t="s">
        <v>114</v>
      </c>
      <c r="H72" s="115">
        <v>37.29</v>
      </c>
      <c r="I72" s="88">
        <v>57.37</v>
      </c>
      <c r="J72" s="88">
        <v>0</v>
      </c>
      <c r="K72" s="88">
        <v>43.02</v>
      </c>
      <c r="L72" s="88">
        <v>21.03</v>
      </c>
      <c r="M72" s="116">
        <v>0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-26.5</v>
      </c>
      <c r="V72" s="116">
        <v>158.71</v>
      </c>
      <c r="W72">
        <v>37.29</v>
      </c>
      <c r="X72">
        <v>57.37</v>
      </c>
      <c r="Y72">
        <v>-1.5</v>
      </c>
      <c r="Z72">
        <v>21.03</v>
      </c>
      <c r="AA72">
        <v>43.02</v>
      </c>
      <c r="AB72">
        <v>-25</v>
      </c>
    </row>
    <row r="73" spans="7:28">
      <c r="G73" t="s">
        <v>115</v>
      </c>
      <c r="H73" s="115">
        <v>77.44</v>
      </c>
      <c r="I73" s="88">
        <v>47.81</v>
      </c>
      <c r="J73" s="88">
        <v>0</v>
      </c>
      <c r="K73" s="88">
        <v>43.02</v>
      </c>
      <c r="L73" s="88">
        <v>0</v>
      </c>
      <c r="M73" s="116">
        <v>0</v>
      </c>
      <c r="N73" s="115">
        <v>0</v>
      </c>
      <c r="O73" s="88">
        <v>0</v>
      </c>
      <c r="P73" s="88">
        <v>-28</v>
      </c>
      <c r="Q73" s="88">
        <v>0</v>
      </c>
      <c r="R73" s="88">
        <v>0</v>
      </c>
      <c r="S73" s="116">
        <v>0</v>
      </c>
      <c r="U73" s="115">
        <v>-30</v>
      </c>
      <c r="V73" s="116">
        <v>168.27</v>
      </c>
      <c r="W73">
        <v>77.44</v>
      </c>
      <c r="X73">
        <v>47.81</v>
      </c>
      <c r="Y73">
        <v>-2</v>
      </c>
      <c r="Z73">
        <v>0</v>
      </c>
      <c r="AA73">
        <v>43.02</v>
      </c>
      <c r="AB73">
        <v>-28</v>
      </c>
    </row>
    <row r="74" spans="7:28">
      <c r="G74" t="s">
        <v>116</v>
      </c>
      <c r="H74" s="115">
        <v>84.14</v>
      </c>
      <c r="I74" s="88">
        <v>43.98</v>
      </c>
      <c r="J74" s="88">
        <v>0</v>
      </c>
      <c r="K74" s="88">
        <v>43.02</v>
      </c>
      <c r="L74" s="88">
        <v>0</v>
      </c>
      <c r="M74" s="116">
        <v>0</v>
      </c>
      <c r="N74" s="115">
        <v>0</v>
      </c>
      <c r="O74" s="88">
        <v>0</v>
      </c>
      <c r="P74" s="88">
        <v>-28</v>
      </c>
      <c r="Q74" s="88">
        <v>0</v>
      </c>
      <c r="R74" s="88">
        <v>0</v>
      </c>
      <c r="S74" s="116">
        <v>0</v>
      </c>
      <c r="U74" s="115">
        <v>-30</v>
      </c>
      <c r="V74" s="116">
        <v>171.14</v>
      </c>
      <c r="W74">
        <v>84.14</v>
      </c>
      <c r="X74">
        <v>43.98</v>
      </c>
      <c r="Y74">
        <v>-2</v>
      </c>
      <c r="Z74">
        <v>0</v>
      </c>
      <c r="AA74">
        <v>43.02</v>
      </c>
      <c r="AB74">
        <v>-28</v>
      </c>
    </row>
    <row r="75" spans="7:28">
      <c r="G75" t="s">
        <v>117</v>
      </c>
      <c r="H75" s="115">
        <v>32.47</v>
      </c>
      <c r="I75" s="88">
        <v>39.69</v>
      </c>
      <c r="J75" s="88">
        <v>0</v>
      </c>
      <c r="K75" s="88">
        <v>32.47</v>
      </c>
      <c r="L75" s="88">
        <v>0</v>
      </c>
      <c r="M75" s="116">
        <v>0</v>
      </c>
      <c r="N75" s="115">
        <v>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-17</v>
      </c>
      <c r="V75" s="116">
        <v>104.63</v>
      </c>
      <c r="W75">
        <v>32.47</v>
      </c>
      <c r="X75">
        <v>39.69</v>
      </c>
      <c r="Y75">
        <v>-2</v>
      </c>
      <c r="Z75">
        <v>0</v>
      </c>
      <c r="AA75">
        <v>32.47</v>
      </c>
      <c r="AB75">
        <v>-15</v>
      </c>
    </row>
    <row r="76" spans="7:28">
      <c r="G76" t="s">
        <v>118</v>
      </c>
      <c r="H76" s="115">
        <v>29.64</v>
      </c>
      <c r="I76" s="88">
        <v>32.229999999999997</v>
      </c>
      <c r="J76" s="88">
        <v>0</v>
      </c>
      <c r="K76" s="88">
        <v>23.4</v>
      </c>
      <c r="L76" s="88">
        <v>0</v>
      </c>
      <c r="M76" s="116">
        <v>0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-12</v>
      </c>
      <c r="V76" s="116">
        <v>85.27</v>
      </c>
      <c r="W76">
        <v>29.64</v>
      </c>
      <c r="X76">
        <v>32.229999999999997</v>
      </c>
      <c r="Y76">
        <v>-2</v>
      </c>
      <c r="Z76">
        <v>0</v>
      </c>
      <c r="AA76">
        <v>23.4</v>
      </c>
      <c r="AB76">
        <v>-10</v>
      </c>
    </row>
    <row r="77" spans="7:28">
      <c r="G77" t="s">
        <v>119</v>
      </c>
      <c r="H77" s="115">
        <v>27.81</v>
      </c>
      <c r="I77" s="88">
        <v>28.97</v>
      </c>
      <c r="J77" s="88">
        <v>0</v>
      </c>
      <c r="K77" s="88">
        <v>13.03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69.81</v>
      </c>
      <c r="W77">
        <v>27.81</v>
      </c>
      <c r="X77">
        <v>28.97</v>
      </c>
      <c r="Y77">
        <v>-2</v>
      </c>
      <c r="Z77">
        <v>0</v>
      </c>
      <c r="AA77">
        <v>13.03</v>
      </c>
      <c r="AB77">
        <v>0</v>
      </c>
    </row>
    <row r="78" spans="7:28">
      <c r="G78" t="s">
        <v>120</v>
      </c>
      <c r="H78" s="115">
        <v>49.93</v>
      </c>
      <c r="I78" s="88">
        <v>33.51</v>
      </c>
      <c r="J78" s="88">
        <v>0</v>
      </c>
      <c r="K78" s="88">
        <v>15.08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98.52</v>
      </c>
      <c r="W78">
        <v>49.93</v>
      </c>
      <c r="X78">
        <v>33.51</v>
      </c>
      <c r="Y78">
        <v>-2</v>
      </c>
      <c r="Z78">
        <v>0</v>
      </c>
      <c r="AA78">
        <v>15.08</v>
      </c>
      <c r="AB78">
        <v>0</v>
      </c>
    </row>
    <row r="79" spans="7:28">
      <c r="G79" t="s">
        <v>121</v>
      </c>
      <c r="H79" s="115">
        <v>88.01</v>
      </c>
      <c r="I79" s="88">
        <v>46.98</v>
      </c>
      <c r="J79" s="88">
        <v>0</v>
      </c>
      <c r="K79" s="88">
        <v>14.09</v>
      </c>
      <c r="L79" s="88">
        <v>0</v>
      </c>
      <c r="M79" s="116">
        <v>0</v>
      </c>
      <c r="N79" s="115">
        <v>0</v>
      </c>
      <c r="O79" s="88">
        <v>0</v>
      </c>
      <c r="P79" s="88">
        <v>-10</v>
      </c>
      <c r="Q79" s="88">
        <v>0</v>
      </c>
      <c r="R79" s="88">
        <v>0</v>
      </c>
      <c r="S79" s="116">
        <v>0</v>
      </c>
      <c r="U79" s="115">
        <v>-12</v>
      </c>
      <c r="V79" s="116">
        <v>149.08000000000001</v>
      </c>
      <c r="W79">
        <v>88.01</v>
      </c>
      <c r="X79">
        <v>46.98</v>
      </c>
      <c r="Y79">
        <v>-2</v>
      </c>
      <c r="Z79">
        <v>0</v>
      </c>
      <c r="AA79">
        <v>14.09</v>
      </c>
      <c r="AB79">
        <v>-10</v>
      </c>
    </row>
    <row r="80" spans="7:28">
      <c r="G80" t="s">
        <v>122</v>
      </c>
      <c r="H80" s="115">
        <v>62.55</v>
      </c>
      <c r="I80" s="88">
        <v>42.84</v>
      </c>
      <c r="J80" s="88">
        <v>0</v>
      </c>
      <c r="K80" s="88">
        <v>12.85</v>
      </c>
      <c r="L80" s="88">
        <v>0</v>
      </c>
      <c r="M80" s="116">
        <v>0</v>
      </c>
      <c r="N80" s="115">
        <v>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-22</v>
      </c>
      <c r="V80" s="116">
        <v>118.24</v>
      </c>
      <c r="W80">
        <v>62.55</v>
      </c>
      <c r="X80">
        <v>42.84</v>
      </c>
      <c r="Y80">
        <v>-2</v>
      </c>
      <c r="Z80">
        <v>0</v>
      </c>
      <c r="AA80">
        <v>12.85</v>
      </c>
      <c r="AB80">
        <v>-20</v>
      </c>
    </row>
    <row r="81" spans="7:28">
      <c r="G81" t="s">
        <v>123</v>
      </c>
      <c r="H81" s="115">
        <v>64.19</v>
      </c>
      <c r="I81" s="88">
        <v>37.479999999999997</v>
      </c>
      <c r="J81" s="88">
        <v>0</v>
      </c>
      <c r="K81" s="88">
        <v>21.08</v>
      </c>
      <c r="L81" s="88">
        <v>0</v>
      </c>
      <c r="M81" s="116">
        <v>0</v>
      </c>
      <c r="N81" s="115">
        <v>0</v>
      </c>
      <c r="O81" s="88">
        <v>0</v>
      </c>
      <c r="P81" s="88">
        <v>-50</v>
      </c>
      <c r="Q81" s="88">
        <v>0</v>
      </c>
      <c r="R81" s="88">
        <v>0</v>
      </c>
      <c r="S81" s="116">
        <v>0</v>
      </c>
      <c r="U81" s="115">
        <v>-52</v>
      </c>
      <c r="V81" s="116">
        <v>122.75</v>
      </c>
      <c r="W81">
        <v>64.19</v>
      </c>
      <c r="X81">
        <v>37.479999999999997</v>
      </c>
      <c r="Y81">
        <v>-2</v>
      </c>
      <c r="Z81">
        <v>0</v>
      </c>
      <c r="AA81">
        <v>21.08</v>
      </c>
      <c r="AB81">
        <v>-50</v>
      </c>
    </row>
    <row r="82" spans="7:28">
      <c r="G82" t="s">
        <v>124</v>
      </c>
      <c r="H82" s="115">
        <v>34.11</v>
      </c>
      <c r="I82" s="88">
        <v>37.21</v>
      </c>
      <c r="J82" s="88">
        <v>0</v>
      </c>
      <c r="K82" s="88">
        <v>27.91</v>
      </c>
      <c r="L82" s="88">
        <v>0</v>
      </c>
      <c r="M82" s="116">
        <v>0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-52</v>
      </c>
      <c r="V82" s="116">
        <v>99.23</v>
      </c>
      <c r="W82">
        <v>34.11</v>
      </c>
      <c r="X82">
        <v>37.21</v>
      </c>
      <c r="Y82">
        <v>-2</v>
      </c>
      <c r="Z82">
        <v>0</v>
      </c>
      <c r="AA82">
        <v>27.91</v>
      </c>
      <c r="AB82">
        <v>-50</v>
      </c>
    </row>
    <row r="83" spans="7:28">
      <c r="G83" t="s">
        <v>125</v>
      </c>
      <c r="H83" s="115">
        <v>51.63</v>
      </c>
      <c r="I83" s="88">
        <v>47.81</v>
      </c>
      <c r="J83" s="88">
        <v>0</v>
      </c>
      <c r="K83" s="88">
        <v>43.02</v>
      </c>
      <c r="L83" s="88">
        <v>0</v>
      </c>
      <c r="M83" s="116">
        <v>0</v>
      </c>
      <c r="N83" s="115">
        <v>0</v>
      </c>
      <c r="O83" s="88">
        <v>0</v>
      </c>
      <c r="P83" s="88">
        <v>-75</v>
      </c>
      <c r="Q83" s="88">
        <v>0</v>
      </c>
      <c r="R83" s="88">
        <v>0</v>
      </c>
      <c r="S83" s="116">
        <v>0</v>
      </c>
      <c r="U83" s="115">
        <v>-77</v>
      </c>
      <c r="V83" s="116">
        <v>142.46</v>
      </c>
      <c r="W83">
        <v>51.63</v>
      </c>
      <c r="X83">
        <v>47.81</v>
      </c>
      <c r="Y83">
        <v>-2</v>
      </c>
      <c r="Z83">
        <v>0</v>
      </c>
      <c r="AA83">
        <v>43.02</v>
      </c>
      <c r="AB83">
        <v>-75</v>
      </c>
    </row>
    <row r="84" spans="7:28">
      <c r="G84" t="s">
        <v>126</v>
      </c>
      <c r="H84" s="115">
        <v>32.51</v>
      </c>
      <c r="I84" s="88">
        <v>19.12</v>
      </c>
      <c r="J84" s="88">
        <v>0</v>
      </c>
      <c r="K84" s="88">
        <v>43.02</v>
      </c>
      <c r="L84" s="88">
        <v>0</v>
      </c>
      <c r="M84" s="116">
        <v>0</v>
      </c>
      <c r="N84" s="115">
        <v>0</v>
      </c>
      <c r="O84" s="88">
        <v>0</v>
      </c>
      <c r="P84" s="88">
        <v>-85</v>
      </c>
      <c r="Q84" s="88">
        <v>0</v>
      </c>
      <c r="R84" s="88">
        <v>0</v>
      </c>
      <c r="S84" s="116">
        <v>0</v>
      </c>
      <c r="U84" s="115">
        <v>-87</v>
      </c>
      <c r="V84" s="116">
        <v>94.65</v>
      </c>
      <c r="W84">
        <v>32.51</v>
      </c>
      <c r="X84">
        <v>19.12</v>
      </c>
      <c r="Y84">
        <v>-2</v>
      </c>
      <c r="Z84">
        <v>0</v>
      </c>
      <c r="AA84">
        <v>43.02</v>
      </c>
      <c r="AB84">
        <v>-85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43.03</v>
      </c>
      <c r="L85" s="88">
        <v>26.77</v>
      </c>
      <c r="M85" s="116">
        <v>0</v>
      </c>
      <c r="N85" s="115">
        <v>-34</v>
      </c>
      <c r="O85" s="88">
        <v>-4</v>
      </c>
      <c r="P85" s="88">
        <v>-85</v>
      </c>
      <c r="Q85" s="88">
        <v>0</v>
      </c>
      <c r="R85" s="88">
        <v>0</v>
      </c>
      <c r="S85" s="116">
        <v>0</v>
      </c>
      <c r="U85" s="115">
        <v>-125</v>
      </c>
      <c r="V85" s="116">
        <v>69.8</v>
      </c>
      <c r="W85">
        <v>-34</v>
      </c>
      <c r="X85">
        <v>-4</v>
      </c>
      <c r="Y85">
        <v>-2</v>
      </c>
      <c r="Z85">
        <v>26.77</v>
      </c>
      <c r="AA85">
        <v>43.03</v>
      </c>
      <c r="AB85">
        <v>-85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43.03</v>
      </c>
      <c r="L86" s="88">
        <v>26.77</v>
      </c>
      <c r="M86" s="116">
        <v>0</v>
      </c>
      <c r="N86" s="115">
        <v>-13</v>
      </c>
      <c r="O86" s="88">
        <v>-17</v>
      </c>
      <c r="P86" s="88">
        <v>-85</v>
      </c>
      <c r="Q86" s="88">
        <v>0</v>
      </c>
      <c r="R86" s="88">
        <v>0</v>
      </c>
      <c r="S86" s="116">
        <v>0</v>
      </c>
      <c r="U86" s="115">
        <v>-117</v>
      </c>
      <c r="V86" s="116">
        <v>69.8</v>
      </c>
      <c r="W86">
        <v>-13</v>
      </c>
      <c r="X86">
        <v>-17</v>
      </c>
      <c r="Y86">
        <v>-2</v>
      </c>
      <c r="Z86">
        <v>26.77</v>
      </c>
      <c r="AA86">
        <v>43.03</v>
      </c>
      <c r="AB86">
        <v>-85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38.25</v>
      </c>
      <c r="L87" s="88">
        <v>26.29</v>
      </c>
      <c r="M87" s="116">
        <v>0</v>
      </c>
      <c r="N87" s="115">
        <v>0</v>
      </c>
      <c r="O87" s="88">
        <v>-15</v>
      </c>
      <c r="P87" s="88">
        <v>-98</v>
      </c>
      <c r="Q87" s="88">
        <v>0</v>
      </c>
      <c r="R87" s="88">
        <v>0</v>
      </c>
      <c r="S87" s="116">
        <v>0</v>
      </c>
      <c r="U87" s="115">
        <v>-115</v>
      </c>
      <c r="V87" s="116">
        <v>64.540000000000006</v>
      </c>
      <c r="W87">
        <v>0</v>
      </c>
      <c r="X87">
        <v>-15</v>
      </c>
      <c r="Y87">
        <v>-2</v>
      </c>
      <c r="Z87">
        <v>26.29</v>
      </c>
      <c r="AA87">
        <v>38.25</v>
      </c>
      <c r="AB87">
        <v>-98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38.24</v>
      </c>
      <c r="L88" s="88">
        <v>24.86</v>
      </c>
      <c r="M88" s="116">
        <v>0</v>
      </c>
      <c r="N88" s="115">
        <v>0</v>
      </c>
      <c r="O88" s="88">
        <v>-18</v>
      </c>
      <c r="P88" s="88">
        <v>-85</v>
      </c>
      <c r="Q88" s="88">
        <v>0</v>
      </c>
      <c r="R88" s="88">
        <v>0</v>
      </c>
      <c r="S88" s="116">
        <v>0</v>
      </c>
      <c r="U88" s="115">
        <v>-105</v>
      </c>
      <c r="V88" s="116">
        <v>63.1</v>
      </c>
      <c r="W88">
        <v>0</v>
      </c>
      <c r="X88">
        <v>-18</v>
      </c>
      <c r="Y88">
        <v>-2</v>
      </c>
      <c r="Z88">
        <v>24.86</v>
      </c>
      <c r="AA88">
        <v>38.24</v>
      </c>
      <c r="AB88">
        <v>-85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33.46</v>
      </c>
      <c r="L89" s="88">
        <v>24.86</v>
      </c>
      <c r="M89" s="116">
        <v>0</v>
      </c>
      <c r="N89" s="115">
        <v>-41</v>
      </c>
      <c r="O89" s="88">
        <v>-27</v>
      </c>
      <c r="P89" s="88">
        <v>-87</v>
      </c>
      <c r="Q89" s="88">
        <v>0</v>
      </c>
      <c r="R89" s="88">
        <v>0</v>
      </c>
      <c r="S89" s="116">
        <v>0</v>
      </c>
      <c r="U89" s="115">
        <v>-157</v>
      </c>
      <c r="V89" s="116">
        <v>58.32</v>
      </c>
      <c r="W89">
        <v>-41</v>
      </c>
      <c r="X89">
        <v>-27</v>
      </c>
      <c r="Y89">
        <v>-2</v>
      </c>
      <c r="Z89">
        <v>24.86</v>
      </c>
      <c r="AA89">
        <v>33.46</v>
      </c>
      <c r="AB89">
        <v>-87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33.47</v>
      </c>
      <c r="L90" s="88">
        <v>23.42</v>
      </c>
      <c r="M90" s="116">
        <v>0</v>
      </c>
      <c r="N90" s="115">
        <v>-41</v>
      </c>
      <c r="O90" s="88">
        <v>-17</v>
      </c>
      <c r="P90" s="88">
        <v>-80</v>
      </c>
      <c r="Q90" s="88">
        <v>0</v>
      </c>
      <c r="R90" s="88">
        <v>0</v>
      </c>
      <c r="S90" s="116">
        <v>0</v>
      </c>
      <c r="U90" s="115">
        <v>-140</v>
      </c>
      <c r="V90" s="116">
        <v>56.89</v>
      </c>
      <c r="W90">
        <v>-41</v>
      </c>
      <c r="X90">
        <v>-17</v>
      </c>
      <c r="Y90">
        <v>-2</v>
      </c>
      <c r="Z90">
        <v>23.42</v>
      </c>
      <c r="AA90">
        <v>33.47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28.69</v>
      </c>
      <c r="L91" s="88">
        <v>21.03</v>
      </c>
      <c r="M91" s="116">
        <v>0</v>
      </c>
      <c r="N91" s="115">
        <v>-14</v>
      </c>
      <c r="O91" s="88">
        <v>-3</v>
      </c>
      <c r="P91" s="88">
        <v>-130</v>
      </c>
      <c r="Q91" s="88">
        <v>0</v>
      </c>
      <c r="R91" s="88">
        <v>0</v>
      </c>
      <c r="S91" s="116">
        <v>0</v>
      </c>
      <c r="U91" s="115">
        <v>-147</v>
      </c>
      <c r="V91" s="116">
        <v>49.72</v>
      </c>
      <c r="W91">
        <v>-14</v>
      </c>
      <c r="X91">
        <v>-3</v>
      </c>
      <c r="Y91">
        <v>0</v>
      </c>
      <c r="Z91">
        <v>21.03</v>
      </c>
      <c r="AA91">
        <v>28.69</v>
      </c>
      <c r="AB91">
        <v>-130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19.12</v>
      </c>
      <c r="L92" s="88">
        <v>20.079999999999998</v>
      </c>
      <c r="M92" s="116">
        <v>0</v>
      </c>
      <c r="N92" s="115">
        <v>-14</v>
      </c>
      <c r="O92" s="88">
        <v>-14</v>
      </c>
      <c r="P92" s="88">
        <v>-130</v>
      </c>
      <c r="Q92" s="88">
        <v>0</v>
      </c>
      <c r="R92" s="88">
        <v>0</v>
      </c>
      <c r="S92" s="116">
        <v>0</v>
      </c>
      <c r="U92" s="115">
        <v>-158</v>
      </c>
      <c r="V92" s="116">
        <v>39.200000000000003</v>
      </c>
      <c r="W92">
        <v>-14</v>
      </c>
      <c r="X92">
        <v>-14</v>
      </c>
      <c r="Y92">
        <v>0</v>
      </c>
      <c r="Z92">
        <v>20.079999999999998</v>
      </c>
      <c r="AA92">
        <v>19.12</v>
      </c>
      <c r="AB92">
        <v>-130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14.34</v>
      </c>
      <c r="L93" s="88">
        <v>17.21</v>
      </c>
      <c r="M93" s="116">
        <v>0</v>
      </c>
      <c r="N93" s="115">
        <v>-29</v>
      </c>
      <c r="O93" s="88">
        <v>-22</v>
      </c>
      <c r="P93" s="88">
        <v>-155</v>
      </c>
      <c r="Q93" s="88">
        <v>0</v>
      </c>
      <c r="R93" s="88">
        <v>0</v>
      </c>
      <c r="S93" s="116">
        <v>0</v>
      </c>
      <c r="U93" s="115">
        <v>-206</v>
      </c>
      <c r="V93" s="116">
        <v>31.55</v>
      </c>
      <c r="W93">
        <v>-29</v>
      </c>
      <c r="X93">
        <v>-22</v>
      </c>
      <c r="Y93">
        <v>0</v>
      </c>
      <c r="Z93">
        <v>17.21</v>
      </c>
      <c r="AA93">
        <v>14.34</v>
      </c>
      <c r="AB93">
        <v>-155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14.34</v>
      </c>
      <c r="L94" s="88">
        <v>16.260000000000002</v>
      </c>
      <c r="M94" s="116">
        <v>0</v>
      </c>
      <c r="N94" s="115">
        <v>-38</v>
      </c>
      <c r="O94" s="88">
        <v>-23</v>
      </c>
      <c r="P94" s="88">
        <v>-192</v>
      </c>
      <c r="Q94" s="88">
        <v>0</v>
      </c>
      <c r="R94" s="88">
        <v>0</v>
      </c>
      <c r="S94" s="116">
        <v>0</v>
      </c>
      <c r="U94" s="115">
        <v>-253</v>
      </c>
      <c r="V94" s="116">
        <v>30.6</v>
      </c>
      <c r="W94">
        <v>-38</v>
      </c>
      <c r="X94">
        <v>-23</v>
      </c>
      <c r="Y94">
        <v>0</v>
      </c>
      <c r="Z94">
        <v>16.260000000000002</v>
      </c>
      <c r="AA94">
        <v>14.34</v>
      </c>
      <c r="AB94">
        <v>-192</v>
      </c>
    </row>
    <row r="95" spans="7:28">
      <c r="G95" t="s">
        <v>137</v>
      </c>
      <c r="H95" s="115">
        <v>0</v>
      </c>
      <c r="I95" s="88">
        <v>4.78</v>
      </c>
      <c r="J95" s="88">
        <v>0</v>
      </c>
      <c r="K95" s="88">
        <v>9.56</v>
      </c>
      <c r="L95" s="88">
        <v>15.3</v>
      </c>
      <c r="M95" s="116">
        <v>0</v>
      </c>
      <c r="N95" s="115">
        <v>-43</v>
      </c>
      <c r="O95" s="88">
        <v>0</v>
      </c>
      <c r="P95" s="88">
        <v>-160</v>
      </c>
      <c r="Q95" s="88">
        <v>0</v>
      </c>
      <c r="R95" s="88">
        <v>0</v>
      </c>
      <c r="S95" s="116">
        <v>0</v>
      </c>
      <c r="U95" s="115">
        <v>-203</v>
      </c>
      <c r="V95" s="116">
        <v>29.64</v>
      </c>
      <c r="W95">
        <v>-43</v>
      </c>
      <c r="X95">
        <v>4.78</v>
      </c>
      <c r="Y95">
        <v>0</v>
      </c>
      <c r="Z95">
        <v>15.3</v>
      </c>
      <c r="AA95">
        <v>9.56</v>
      </c>
      <c r="AB95">
        <v>-160</v>
      </c>
    </row>
    <row r="96" spans="7:28">
      <c r="G96" t="s">
        <v>138</v>
      </c>
      <c r="H96" s="115">
        <v>0</v>
      </c>
      <c r="I96" s="88">
        <v>21.03</v>
      </c>
      <c r="J96" s="88">
        <v>0</v>
      </c>
      <c r="K96" s="88">
        <v>0</v>
      </c>
      <c r="L96" s="88">
        <v>13.39</v>
      </c>
      <c r="M96" s="116">
        <v>0</v>
      </c>
      <c r="N96" s="115">
        <v>-25</v>
      </c>
      <c r="O96" s="88">
        <v>0</v>
      </c>
      <c r="P96" s="88">
        <v>-170</v>
      </c>
      <c r="Q96" s="88">
        <v>0</v>
      </c>
      <c r="R96" s="88">
        <v>0</v>
      </c>
      <c r="S96" s="116">
        <v>0</v>
      </c>
      <c r="U96" s="115">
        <v>-195</v>
      </c>
      <c r="V96" s="116">
        <v>34.42</v>
      </c>
      <c r="W96">
        <v>-25</v>
      </c>
      <c r="X96">
        <v>21.03</v>
      </c>
      <c r="Y96">
        <v>0</v>
      </c>
      <c r="Z96">
        <v>13.39</v>
      </c>
      <c r="AA96">
        <v>0</v>
      </c>
      <c r="AB96">
        <v>-170</v>
      </c>
    </row>
    <row r="97" spans="1:83">
      <c r="G97" t="s">
        <v>139</v>
      </c>
      <c r="H97" s="115">
        <v>0</v>
      </c>
      <c r="I97" s="88">
        <v>29.64</v>
      </c>
      <c r="J97" s="88">
        <v>0</v>
      </c>
      <c r="K97" s="88">
        <v>0</v>
      </c>
      <c r="L97" s="88">
        <v>12.43</v>
      </c>
      <c r="M97" s="116">
        <v>0</v>
      </c>
      <c r="N97" s="115">
        <v>-27</v>
      </c>
      <c r="O97" s="88">
        <v>0</v>
      </c>
      <c r="P97" s="88">
        <v>-206</v>
      </c>
      <c r="Q97" s="88">
        <v>0</v>
      </c>
      <c r="R97" s="88">
        <v>0</v>
      </c>
      <c r="S97" s="116">
        <v>0</v>
      </c>
      <c r="U97" s="115">
        <v>-233</v>
      </c>
      <c r="V97" s="116">
        <v>42.07</v>
      </c>
      <c r="W97">
        <v>-27</v>
      </c>
      <c r="X97">
        <v>29.64</v>
      </c>
      <c r="Y97">
        <v>0</v>
      </c>
      <c r="Z97">
        <v>12.43</v>
      </c>
      <c r="AA97">
        <v>0</v>
      </c>
      <c r="AB97">
        <v>-206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12.43</v>
      </c>
      <c r="M98" s="116">
        <v>0</v>
      </c>
      <c r="N98" s="115">
        <v>-63</v>
      </c>
      <c r="O98" s="88">
        <v>-33</v>
      </c>
      <c r="P98" s="88">
        <v>-240</v>
      </c>
      <c r="Q98" s="88">
        <v>0</v>
      </c>
      <c r="R98" s="88">
        <v>0</v>
      </c>
      <c r="S98" s="116">
        <v>0</v>
      </c>
      <c r="U98" s="115">
        <v>-336</v>
      </c>
      <c r="V98" s="116">
        <v>12.43</v>
      </c>
      <c r="W98">
        <v>-63</v>
      </c>
      <c r="X98">
        <v>-33</v>
      </c>
      <c r="Y98">
        <v>0</v>
      </c>
      <c r="Z98">
        <v>12.43</v>
      </c>
      <c r="AA98">
        <v>0</v>
      </c>
      <c r="AB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0.37553250000000005</v>
      </c>
      <c r="I99" s="111">
        <f t="shared" ref="I99:BQ99" si="1">SUM(I3:I98)/4000</f>
        <v>0.53030250000000001</v>
      </c>
      <c r="J99" s="111">
        <f t="shared" si="1"/>
        <v>0</v>
      </c>
      <c r="K99" s="111">
        <f t="shared" si="1"/>
        <v>0.58908749999999999</v>
      </c>
      <c r="L99" s="111">
        <f t="shared" si="1"/>
        <v>0.19259499999999996</v>
      </c>
      <c r="M99" s="111">
        <f t="shared" si="1"/>
        <v>0</v>
      </c>
      <c r="N99" s="110">
        <f t="shared" si="1"/>
        <v>-0.54474999999999996</v>
      </c>
      <c r="O99" s="111">
        <f t="shared" si="1"/>
        <v>-0.10025000000000001</v>
      </c>
      <c r="P99" s="111">
        <f t="shared" si="1"/>
        <v>-1.42475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-2.08975</v>
      </c>
      <c r="V99" s="112">
        <f t="shared" si="1"/>
        <v>1.6875175000000007</v>
      </c>
      <c r="W99">
        <f t="shared" si="1"/>
        <v>-0.16921750000000005</v>
      </c>
      <c r="X99">
        <f t="shared" si="1"/>
        <v>0.43005249999999989</v>
      </c>
      <c r="Y99">
        <f t="shared" si="1"/>
        <v>-0.02</v>
      </c>
      <c r="Z99">
        <f t="shared" si="1"/>
        <v>0.19259499999999996</v>
      </c>
      <c r="AA99">
        <f t="shared" si="1"/>
        <v>0.58908749999999999</v>
      </c>
      <c r="AB99">
        <f t="shared" si="1"/>
        <v>-1.42475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8.16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8.16</v>
      </c>
      <c r="W33">
        <v>0</v>
      </c>
      <c r="X33">
        <v>8.16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12.73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12.73</v>
      </c>
      <c r="W34">
        <v>0</v>
      </c>
      <c r="X34">
        <v>12.73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16.36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16.36</v>
      </c>
      <c r="W35">
        <v>0</v>
      </c>
      <c r="X35">
        <v>16.36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23.89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23.89</v>
      </c>
      <c r="W36">
        <v>0</v>
      </c>
      <c r="X36">
        <v>23.89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8.86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8.86</v>
      </c>
      <c r="W37">
        <v>0</v>
      </c>
      <c r="X37">
        <v>8.86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14.7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14.7</v>
      </c>
      <c r="W38">
        <v>0</v>
      </c>
      <c r="X38">
        <v>14.7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24.35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24.35</v>
      </c>
      <c r="W39">
        <v>0</v>
      </c>
      <c r="X39">
        <v>24.35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28.87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28.87</v>
      </c>
      <c r="W40">
        <v>0</v>
      </c>
      <c r="X40">
        <v>28.87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31.31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31.31</v>
      </c>
      <c r="W41">
        <v>0</v>
      </c>
      <c r="X41">
        <v>31.31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31.99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31.99</v>
      </c>
      <c r="W42">
        <v>0</v>
      </c>
      <c r="X42">
        <v>31.99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33.42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33.42</v>
      </c>
      <c r="W43">
        <v>0</v>
      </c>
      <c r="X43">
        <v>33.42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71.7</v>
      </c>
      <c r="L44" s="88">
        <v>0</v>
      </c>
      <c r="M44" s="116">
        <v>4.88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76.58</v>
      </c>
      <c r="W44">
        <v>0</v>
      </c>
      <c r="X44">
        <v>71.7</v>
      </c>
      <c r="Y44">
        <v>4.88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71.709999999999994</v>
      </c>
      <c r="L45" s="88">
        <v>0</v>
      </c>
      <c r="M45" s="116">
        <v>4.59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76.3</v>
      </c>
      <c r="W45">
        <v>0</v>
      </c>
      <c r="X45">
        <v>71.709999999999994</v>
      </c>
      <c r="Y45">
        <v>4.59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71.7</v>
      </c>
      <c r="L46" s="88">
        <v>0</v>
      </c>
      <c r="M46" s="116">
        <v>3.35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75.05</v>
      </c>
      <c r="W46">
        <v>0</v>
      </c>
      <c r="X46">
        <v>71.7</v>
      </c>
      <c r="Y46">
        <v>3.35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66.930000000000007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66.930000000000007</v>
      </c>
      <c r="W47">
        <v>0</v>
      </c>
      <c r="X47">
        <v>66.930000000000007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66.930000000000007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66.930000000000007</v>
      </c>
      <c r="W48">
        <v>0</v>
      </c>
      <c r="X48">
        <v>66.930000000000007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62.15</v>
      </c>
      <c r="W49">
        <v>0</v>
      </c>
      <c r="X49">
        <v>62.15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62.15</v>
      </c>
      <c r="W50">
        <v>0</v>
      </c>
      <c r="X50">
        <v>62.15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52.59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52.59</v>
      </c>
      <c r="W51">
        <v>0</v>
      </c>
      <c r="X51">
        <v>52.59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52.59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52.59</v>
      </c>
      <c r="W52">
        <v>0</v>
      </c>
      <c r="X52">
        <v>52.59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52.59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52.59</v>
      </c>
      <c r="W53">
        <v>0</v>
      </c>
      <c r="X53">
        <v>52.59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52.59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52.59</v>
      </c>
      <c r="W54">
        <v>0</v>
      </c>
      <c r="X54">
        <v>52.59</v>
      </c>
      <c r="Y54">
        <v>0</v>
      </c>
    </row>
    <row r="55" spans="7:25">
      <c r="G55" t="s">
        <v>97</v>
      </c>
      <c r="H55" s="115">
        <v>36.909999999999997</v>
      </c>
      <c r="I55" s="88">
        <v>0</v>
      </c>
      <c r="J55" s="88">
        <v>0</v>
      </c>
      <c r="K55" s="88">
        <v>47.8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84.71</v>
      </c>
      <c r="W55">
        <v>36.909999999999997</v>
      </c>
      <c r="X55">
        <v>47.8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47.81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47.8</v>
      </c>
      <c r="W56">
        <v>0</v>
      </c>
      <c r="X56">
        <v>47.81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43.02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43.02</v>
      </c>
      <c r="W57">
        <v>0</v>
      </c>
      <c r="X57">
        <v>43.02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43.02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43.02</v>
      </c>
      <c r="W58">
        <v>0</v>
      </c>
      <c r="X58">
        <v>43.02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38.24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38.24</v>
      </c>
      <c r="W59">
        <v>0</v>
      </c>
      <c r="X59">
        <v>38.24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38.24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38.24</v>
      </c>
      <c r="W60">
        <v>0</v>
      </c>
      <c r="X60">
        <v>38.24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38.24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38.24</v>
      </c>
      <c r="W61">
        <v>0</v>
      </c>
      <c r="X61">
        <v>38.24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38.24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38.24</v>
      </c>
      <c r="W62">
        <v>0</v>
      </c>
      <c r="X62">
        <v>38.24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33.46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33.46</v>
      </c>
      <c r="W63">
        <v>0</v>
      </c>
      <c r="X63">
        <v>33.46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33.46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33.46</v>
      </c>
      <c r="W64">
        <v>0</v>
      </c>
      <c r="X64">
        <v>33.46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33.46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33.46</v>
      </c>
      <c r="W65">
        <v>0</v>
      </c>
      <c r="X65">
        <v>33.46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33.46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33.46</v>
      </c>
      <c r="W66">
        <v>0</v>
      </c>
      <c r="X66">
        <v>33.46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28.68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28.68</v>
      </c>
      <c r="W67">
        <v>0</v>
      </c>
      <c r="X67">
        <v>28.68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28.68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28.68</v>
      </c>
      <c r="W68">
        <v>0</v>
      </c>
      <c r="X68">
        <v>28.68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28.68</v>
      </c>
      <c r="W69">
        <v>0</v>
      </c>
      <c r="X69">
        <v>28.68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23.9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23.9</v>
      </c>
      <c r="W70">
        <v>0</v>
      </c>
      <c r="X70">
        <v>23.9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23.9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23.9</v>
      </c>
      <c r="W71">
        <v>0</v>
      </c>
      <c r="X71">
        <v>23.9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23.9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23.9</v>
      </c>
      <c r="W72">
        <v>0</v>
      </c>
      <c r="X72">
        <v>23.9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15.14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15.14</v>
      </c>
      <c r="W73">
        <v>0</v>
      </c>
      <c r="X73">
        <v>15.14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14.95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14.95</v>
      </c>
      <c r="W74">
        <v>0</v>
      </c>
      <c r="X74">
        <v>14.95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3.39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3.39</v>
      </c>
      <c r="W75">
        <v>0</v>
      </c>
      <c r="X75">
        <v>3.39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3.45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3.45</v>
      </c>
      <c r="W76">
        <v>0</v>
      </c>
      <c r="X76">
        <v>3.45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3.51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3.51</v>
      </c>
      <c r="W77">
        <v>0</v>
      </c>
      <c r="X77">
        <v>3.51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4.43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4.43</v>
      </c>
      <c r="W78">
        <v>0</v>
      </c>
      <c r="X78">
        <v>4.43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9.56</v>
      </c>
      <c r="L79" s="88">
        <v>0</v>
      </c>
      <c r="M79" s="116">
        <v>1.37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10.93</v>
      </c>
      <c r="W79">
        <v>0</v>
      </c>
      <c r="X79">
        <v>9.56</v>
      </c>
      <c r="Y79">
        <v>1.37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9.56</v>
      </c>
      <c r="L80" s="88">
        <v>0</v>
      </c>
      <c r="M80" s="116">
        <v>7.79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17.350000000000001</v>
      </c>
      <c r="W80">
        <v>0</v>
      </c>
      <c r="X80">
        <v>9.56</v>
      </c>
      <c r="Y80">
        <v>7.79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9.56</v>
      </c>
      <c r="L81" s="88">
        <v>0</v>
      </c>
      <c r="M81" s="116">
        <v>7.97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17.53</v>
      </c>
      <c r="W81">
        <v>0</v>
      </c>
      <c r="X81">
        <v>9.56</v>
      </c>
      <c r="Y81">
        <v>7.97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9.56</v>
      </c>
      <c r="L82" s="88">
        <v>0</v>
      </c>
      <c r="M82" s="116">
        <v>8.1300000000000008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17.690000000000001</v>
      </c>
      <c r="W82">
        <v>0</v>
      </c>
      <c r="X82">
        <v>9.56</v>
      </c>
      <c r="Y82">
        <v>8.1300000000000008</v>
      </c>
    </row>
    <row r="83" spans="7:25">
      <c r="G83" t="s">
        <v>125</v>
      </c>
      <c r="H83" s="115">
        <v>114.92</v>
      </c>
      <c r="I83" s="88">
        <v>0</v>
      </c>
      <c r="J83" s="88">
        <v>0</v>
      </c>
      <c r="K83" s="88">
        <v>0</v>
      </c>
      <c r="L83" s="88">
        <v>0</v>
      </c>
      <c r="M83" s="116">
        <v>9.56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124.48</v>
      </c>
      <c r="W83">
        <v>114.92</v>
      </c>
      <c r="X83">
        <v>0</v>
      </c>
      <c r="Y83">
        <v>9.56</v>
      </c>
    </row>
    <row r="84" spans="7:25">
      <c r="G84" t="s">
        <v>126</v>
      </c>
      <c r="H84" s="115">
        <v>181.28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181.28</v>
      </c>
      <c r="W84">
        <v>181.28</v>
      </c>
      <c r="X84">
        <v>0</v>
      </c>
      <c r="Y84">
        <v>0</v>
      </c>
    </row>
    <row r="85" spans="7:25">
      <c r="G85" t="s">
        <v>127</v>
      </c>
      <c r="H85" s="115">
        <v>258.14999999999998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258.14999999999998</v>
      </c>
      <c r="W85">
        <v>258.14999999999998</v>
      </c>
      <c r="X85">
        <v>0</v>
      </c>
      <c r="Y85">
        <v>0</v>
      </c>
    </row>
    <row r="86" spans="7:25">
      <c r="G86" t="s">
        <v>128</v>
      </c>
      <c r="H86" s="115">
        <v>203.65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203.65</v>
      </c>
      <c r="W86">
        <v>203.65</v>
      </c>
      <c r="X86">
        <v>0</v>
      </c>
      <c r="Y86">
        <v>0</v>
      </c>
    </row>
    <row r="87" spans="7:25">
      <c r="G87" t="s">
        <v>129</v>
      </c>
      <c r="H87" s="115">
        <v>132.9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132.9</v>
      </c>
      <c r="W87">
        <v>132.9</v>
      </c>
      <c r="X87">
        <v>0</v>
      </c>
      <c r="Y87">
        <v>0</v>
      </c>
    </row>
    <row r="88" spans="7:25">
      <c r="G88" t="s">
        <v>130</v>
      </c>
      <c r="H88" s="115">
        <v>122.38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122.38</v>
      </c>
      <c r="W88">
        <v>122.38</v>
      </c>
      <c r="X88">
        <v>0</v>
      </c>
      <c r="Y88">
        <v>0</v>
      </c>
    </row>
    <row r="89" spans="7:25">
      <c r="G89" t="s">
        <v>131</v>
      </c>
      <c r="H89" s="115">
        <v>81.27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81.27</v>
      </c>
      <c r="W89">
        <v>81.27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0.28286500000000003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0.40689250000000021</v>
      </c>
      <c r="L99" s="111">
        <f t="shared" si="1"/>
        <v>0</v>
      </c>
      <c r="M99" s="111">
        <f t="shared" si="1"/>
        <v>1.191E-2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0.70166500000000032</v>
      </c>
      <c r="W99">
        <f t="shared" si="1"/>
        <v>0.28286500000000003</v>
      </c>
      <c r="X99">
        <f t="shared" si="1"/>
        <v>0.40689250000000021</v>
      </c>
      <c r="Y99">
        <f t="shared" si="1"/>
        <v>1.191E-2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44945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7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7">
      <c r="A3" t="s">
        <v>45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8.2850695999999999</v>
      </c>
      <c r="O3">
        <f>BRPL_ISGS_exbus!BB3</f>
        <v>753.94884694614018</v>
      </c>
      <c r="P3" s="77">
        <v>107.08</v>
      </c>
      <c r="Q3" s="77">
        <v>31.55</v>
      </c>
      <c r="R3" s="80">
        <v>0</v>
      </c>
      <c r="S3" s="80">
        <v>0</v>
      </c>
      <c r="T3" s="78">
        <f>SUMPRODUCT(LTA!F3:AJ3,LTA!F$101:AJ$101,LTA!F$103:AJ$103)</f>
        <v>33.81</v>
      </c>
      <c r="U3" s="78">
        <f>SUMPRODUCT(LTA!F3:AJ3,LTA!F$102:AJ$102,LTA!F$103:AJ$103)</f>
        <v>50.92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10.284668749260149</v>
      </c>
      <c r="AD3">
        <f>SUM(B3:AB3,AI3:AR3)-AC3</f>
        <v>1043.1647101643534</v>
      </c>
      <c r="AE3">
        <f>'IDT-1'!B3</f>
        <v>0</v>
      </c>
      <c r="AF3" s="26"/>
      <c r="AG3">
        <f>SUM(AD3:AF3)+AT3</f>
        <v>1043.1647101643534</v>
      </c>
      <c r="AI3" s="75">
        <f>PXIL!H3</f>
        <v>0</v>
      </c>
      <c r="AJ3" s="75">
        <f>PXIL!N3</f>
        <v>0</v>
      </c>
      <c r="AK3" s="75">
        <f>RTM_IEX!H3</f>
        <v>22.94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-5.7500280741156642</v>
      </c>
      <c r="M4">
        <f>EDWPCL!S4</f>
        <v>0</v>
      </c>
      <c r="N4">
        <f>'MSW BWN'!S4</f>
        <v>8.3252071999999995</v>
      </c>
      <c r="O4">
        <f>BRPL_ISGS_exbus!BB4</f>
        <v>708.92378966488241</v>
      </c>
      <c r="P4" s="77">
        <v>107.08</v>
      </c>
      <c r="Q4" s="77">
        <v>31.55</v>
      </c>
      <c r="R4" s="80">
        <v>0</v>
      </c>
      <c r="S4" s="80">
        <v>0</v>
      </c>
      <c r="T4" s="78">
        <f>SUMPRODUCT(LTA!F4:AJ4,LTA!F$101:AJ$101,LTA!F$103:AJ$103)</f>
        <v>32.5</v>
      </c>
      <c r="U4" s="78">
        <f>SUMPRODUCT(LTA!F4:AJ4,LTA!F$102:AJ$102,LTA!F$103:AJ$103)</f>
        <v>49.94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9.8232405134388134</v>
      </c>
      <c r="AD4">
        <f t="shared" ref="AD4:AD67" si="1">SUM(B4:AB4,AI4:AR4)-AC4</f>
        <v>991.94798089291169</v>
      </c>
      <c r="AE4">
        <f>'IDT-1'!B4</f>
        <v>0</v>
      </c>
      <c r="AF4" s="26"/>
      <c r="AG4">
        <f t="shared" ref="AG4:AG67" si="2">SUM(AD4:AF4)+AT4</f>
        <v>991.94798089291169</v>
      </c>
      <c r="AI4" s="75">
        <f>PXIL!H4</f>
        <v>0</v>
      </c>
      <c r="AJ4" s="75">
        <f>PXIL!N4</f>
        <v>0</v>
      </c>
      <c r="AK4" s="75">
        <f>RTM_IEX!H4</f>
        <v>18.16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15.648377887360498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8.1312087999999996</v>
      </c>
      <c r="O5">
        <f>BRPL_ISGS_exbus!BB5</f>
        <v>678.43135925707327</v>
      </c>
      <c r="P5" s="77">
        <v>107.08</v>
      </c>
      <c r="Q5" s="77">
        <v>31.55</v>
      </c>
      <c r="R5" s="80">
        <v>0</v>
      </c>
      <c r="S5" s="80">
        <v>0</v>
      </c>
      <c r="T5" s="78">
        <f>SUMPRODUCT(LTA!F5:AJ5,LTA!F$101:AJ$101,LTA!F$103:AJ$103)</f>
        <v>44.099999999999994</v>
      </c>
      <c r="U5" s="78">
        <f>SUMPRODUCT(LTA!F5:AJ5,LTA!F$102:AJ$102,LTA!F$103:AJ$103)</f>
        <v>61.410000000000004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9.5997528825563627</v>
      </c>
      <c r="AD5">
        <f t="shared" si="1"/>
        <v>966.01827754199019</v>
      </c>
      <c r="AE5">
        <f>'IDT-1'!B5</f>
        <v>0</v>
      </c>
      <c r="AF5" s="26"/>
      <c r="AG5">
        <f t="shared" si="2"/>
        <v>966.01827754199019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15.648377887360498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8.3486207999999991</v>
      </c>
      <c r="O6">
        <f>BRPL_ISGS_exbus!BB6</f>
        <v>660.46492388074012</v>
      </c>
      <c r="P6" s="77">
        <v>107.08</v>
      </c>
      <c r="Q6" s="77">
        <v>14.340000000000002</v>
      </c>
      <c r="R6" s="80">
        <v>0</v>
      </c>
      <c r="S6" s="80">
        <v>0</v>
      </c>
      <c r="T6" s="78">
        <f>SUMPRODUCT(LTA!F6:AJ6,LTA!F$101:AJ$101,LTA!F$103:AJ$103)</f>
        <v>43.949999999999996</v>
      </c>
      <c r="U6" s="78">
        <f>SUMPRODUCT(LTA!F6:AJ6,LTA!F$102:AJ$102,LTA!F$103:AJ$103)</f>
        <v>60.120000000000005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9.2794414768446298</v>
      </c>
      <c r="AD6">
        <f t="shared" si="1"/>
        <v>929.93956557136869</v>
      </c>
      <c r="AE6">
        <f>'IDT-1'!B6</f>
        <v>0</v>
      </c>
      <c r="AF6" s="26"/>
      <c r="AG6">
        <f t="shared" si="2"/>
        <v>929.93956557136869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8.5409467999999986</v>
      </c>
      <c r="O7">
        <f>BRPL_ISGS_exbus!BB7</f>
        <v>634.4669005718614</v>
      </c>
      <c r="P7" s="77">
        <v>107.08</v>
      </c>
      <c r="Q7" s="77">
        <v>14.340000000000002</v>
      </c>
      <c r="R7" s="80">
        <v>0</v>
      </c>
      <c r="S7" s="80">
        <v>0</v>
      </c>
      <c r="T7" s="78">
        <f>SUMPRODUCT(LTA!F7:AJ7,LTA!F$101:AJ$101,LTA!F$103:AJ$103)</f>
        <v>43.86</v>
      </c>
      <c r="U7" s="78">
        <f>SUMPRODUCT(LTA!F7:AJ7,LTA!F$102:AJ$102,LTA!F$103:AJ$103)</f>
        <v>58.89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9.3248354212367452</v>
      </c>
      <c r="AD7">
        <f t="shared" si="1"/>
        <v>870.76847431809779</v>
      </c>
      <c r="AE7">
        <f>'IDT-1'!B7</f>
        <v>0</v>
      </c>
      <c r="AF7" s="26"/>
      <c r="AG7">
        <f t="shared" si="2"/>
        <v>870.76847431809779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8.6379459999999995</v>
      </c>
      <c r="O8">
        <f>BRPL_ISGS_exbus!BB8</f>
        <v>618.80389700282831</v>
      </c>
      <c r="P8" s="77">
        <v>107.08</v>
      </c>
      <c r="Q8" s="77">
        <v>14.340000000000002</v>
      </c>
      <c r="R8" s="80">
        <v>0</v>
      </c>
      <c r="S8" s="80">
        <v>0</v>
      </c>
      <c r="T8" s="78">
        <f>SUMPRODUCT(LTA!F8:AJ8,LTA!F$101:AJ$101,LTA!F$103:AJ$103)</f>
        <v>56.35</v>
      </c>
      <c r="U8" s="78">
        <f>SUMPRODUCT(LTA!F8:AJ8,LTA!F$102:AJ$102,LTA!F$103:AJ$103)</f>
        <v>57.36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</v>
      </c>
      <c r="AB8" s="117">
        <f>-STOA!N8</f>
        <v>-51.25</v>
      </c>
      <c r="AC8">
        <f t="shared" si="0"/>
        <v>9.3908401130555994</v>
      </c>
      <c r="AD8">
        <f t="shared" si="1"/>
        <v>854.096465257246</v>
      </c>
      <c r="AE8">
        <f>'IDT-1'!B8</f>
        <v>0</v>
      </c>
      <c r="AF8" s="26"/>
      <c r="AG8">
        <f t="shared" si="2"/>
        <v>854.096465257246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8.5576708000000004</v>
      </c>
      <c r="O9">
        <f>BRPL_ISGS_exbus!BB9</f>
        <v>618.79979965122459</v>
      </c>
      <c r="P9" s="77">
        <v>70.75</v>
      </c>
      <c r="Q9" s="77">
        <v>14.340000000000002</v>
      </c>
      <c r="R9" s="80">
        <v>0</v>
      </c>
      <c r="S9" s="80">
        <v>0</v>
      </c>
      <c r="T9" s="78">
        <f>SUMPRODUCT(LTA!F9:AJ9,LTA!F$101:AJ$101,LTA!F$103:AJ$103)</f>
        <v>55.65</v>
      </c>
      <c r="U9" s="78">
        <f>SUMPRODUCT(LTA!F9:AJ9,LTA!F$102:AJ$102,LTA!F$103:AJ$103)</f>
        <v>86.85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2.88</v>
      </c>
      <c r="AB9" s="117">
        <f>-STOA!N9</f>
        <v>-51.25</v>
      </c>
      <c r="AC9">
        <f t="shared" si="0"/>
        <v>9.3770143997346587</v>
      </c>
      <c r="AD9">
        <f t="shared" si="1"/>
        <v>840.48591841896314</v>
      </c>
      <c r="AE9">
        <f>'IDT-1'!B9</f>
        <v>0</v>
      </c>
      <c r="AF9" s="26"/>
      <c r="AG9">
        <f t="shared" si="2"/>
        <v>840.48591841896314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8.4773955999999995</v>
      </c>
      <c r="O10">
        <f>BRPL_ISGS_exbus!BB10</f>
        <v>618.79983437307203</v>
      </c>
      <c r="P10" s="77">
        <v>52.589999999999996</v>
      </c>
      <c r="Q10" s="77">
        <v>14.340000000000002</v>
      </c>
      <c r="R10" s="80">
        <v>0</v>
      </c>
      <c r="S10" s="80">
        <v>0</v>
      </c>
      <c r="T10" s="78">
        <f>SUMPRODUCT(LTA!F10:AJ10,LTA!F$101:AJ$101,LTA!F$103:AJ$103)</f>
        <v>54.37</v>
      </c>
      <c r="U10" s="78">
        <f>SUMPRODUCT(LTA!F10:AJ10,LTA!F$102:AJ$102,LTA!F$103:AJ$103)</f>
        <v>85.210000000000008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2.88</v>
      </c>
      <c r="AB10" s="117">
        <f>-STOA!N10</f>
        <v>-51.25</v>
      </c>
      <c r="AC10">
        <f t="shared" si="0"/>
        <v>9.181926156004721</v>
      </c>
      <c r="AD10">
        <f t="shared" si="1"/>
        <v>820.52076618454066</v>
      </c>
      <c r="AE10">
        <f>'IDT-1'!B10</f>
        <v>0</v>
      </c>
      <c r="AF10" s="26"/>
      <c r="AG10">
        <f t="shared" si="2"/>
        <v>820.52076618454066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-6.0343627175743944</v>
      </c>
      <c r="M11">
        <f>EDWPCL!S11</f>
        <v>0</v>
      </c>
      <c r="N11">
        <f>'MSW BWN'!S11</f>
        <v>8.4288959999999999</v>
      </c>
      <c r="O11">
        <f>BRPL_ISGS_exbus!BB11</f>
        <v>546.12174062982081</v>
      </c>
      <c r="P11" s="77">
        <v>52.59</v>
      </c>
      <c r="Q11" s="77">
        <v>14.340000000000002</v>
      </c>
      <c r="R11" s="80">
        <v>0</v>
      </c>
      <c r="S11" s="80">
        <v>0</v>
      </c>
      <c r="T11" s="78">
        <f>SUMPRODUCT(LTA!F11:AJ11,LTA!F$101:AJ$101,LTA!F$103:AJ$103)</f>
        <v>55.27</v>
      </c>
      <c r="U11" s="78">
        <f>SUMPRODUCT(LTA!F11:AJ11,LTA!F$102:AJ$102,LTA!F$103:AJ$103)</f>
        <v>83.47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</v>
      </c>
      <c r="AA11" s="117">
        <f>STOA!H11</f>
        <v>2.88</v>
      </c>
      <c r="AB11" s="117">
        <f>-STOA!N11</f>
        <v>-51.25</v>
      </c>
      <c r="AC11">
        <f t="shared" si="0"/>
        <v>8.3819328328602207</v>
      </c>
      <c r="AD11">
        <f t="shared" si="1"/>
        <v>804.92659369496994</v>
      </c>
      <c r="AE11">
        <f>'IDT-1'!B11</f>
        <v>0</v>
      </c>
      <c r="AF11" s="26"/>
      <c r="AG11">
        <f t="shared" si="2"/>
        <v>804.92659369496994</v>
      </c>
      <c r="AI11" s="75">
        <f>PXIL!H11</f>
        <v>0</v>
      </c>
      <c r="AJ11" s="75">
        <f>PXIL!N11</f>
        <v>0</v>
      </c>
      <c r="AK11" s="75">
        <f>RTM_IEX!H11</f>
        <v>20.079999999999998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8.2282080000000004</v>
      </c>
      <c r="O12">
        <f>BRPL_ISGS_exbus!BB12</f>
        <v>544.21125818973155</v>
      </c>
      <c r="P12" s="77">
        <v>52.59</v>
      </c>
      <c r="Q12" s="77">
        <v>14.340000000000002</v>
      </c>
      <c r="R12" s="80">
        <v>0</v>
      </c>
      <c r="S12" s="80">
        <v>0</v>
      </c>
      <c r="T12" s="78">
        <f>SUMPRODUCT(LTA!F12:AJ12,LTA!F$101:AJ$101,LTA!F$103:AJ$103)</f>
        <v>53.31</v>
      </c>
      <c r="U12" s="78">
        <f>SUMPRODUCT(LTA!F12:AJ12,LTA!F$102:AJ$102,LTA!F$103:AJ$103)</f>
        <v>82.429999999999993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-26</v>
      </c>
      <c r="AA12" s="117">
        <f>STOA!H12</f>
        <v>2.88</v>
      </c>
      <c r="AB12" s="117">
        <f>-STOA!N12</f>
        <v>-51.25</v>
      </c>
      <c r="AC12">
        <f t="shared" si="0"/>
        <v>8.4956849017008285</v>
      </c>
      <c r="AD12">
        <f t="shared" si="1"/>
        <v>789.4292436555038</v>
      </c>
      <c r="AE12">
        <f>'IDT-1'!B12</f>
        <v>0</v>
      </c>
      <c r="AF12" s="26"/>
      <c r="AG12">
        <f t="shared" si="2"/>
        <v>789.4292436555038</v>
      </c>
      <c r="AI12" s="75">
        <f>PXIL!H12</f>
        <v>0</v>
      </c>
      <c r="AJ12" s="75">
        <f>PXIL!N12</f>
        <v>0</v>
      </c>
      <c r="AK12" s="75">
        <f>RTM_IEX!H12</f>
        <v>23.9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-6.0020213363279042</v>
      </c>
      <c r="M13">
        <f>EDWPCL!S13</f>
        <v>0</v>
      </c>
      <c r="N13">
        <f>'MSW BWN'!S13</f>
        <v>8.0994332</v>
      </c>
      <c r="O13">
        <f>BRPL_ISGS_exbus!BB13</f>
        <v>547.08072107142209</v>
      </c>
      <c r="P13" s="77">
        <v>52.59</v>
      </c>
      <c r="Q13" s="77">
        <v>14.340000000000002</v>
      </c>
      <c r="R13" s="80">
        <v>0</v>
      </c>
      <c r="S13" s="80">
        <v>0</v>
      </c>
      <c r="T13" s="78">
        <f>SUMPRODUCT(LTA!F13:AJ13,LTA!F$101:AJ$101,LTA!F$103:AJ$103)</f>
        <v>51.44</v>
      </c>
      <c r="U13" s="78">
        <f>SUMPRODUCT(LTA!F13:AJ13,LTA!F$102:AJ$102,LTA!F$103:AJ$103)</f>
        <v>80.69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-37</v>
      </c>
      <c r="AA13" s="117">
        <f>STOA!H13</f>
        <v>2.88</v>
      </c>
      <c r="AB13" s="117">
        <f>-STOA!N13</f>
        <v>-51.25</v>
      </c>
      <c r="AC13">
        <f t="shared" si="0"/>
        <v>8.4896823030427839</v>
      </c>
      <c r="AD13">
        <f t="shared" si="1"/>
        <v>740.79070324763529</v>
      </c>
      <c r="AE13">
        <f>'IDT-1'!B13</f>
        <v>0</v>
      </c>
      <c r="AF13" s="26"/>
      <c r="AG13">
        <f t="shared" si="2"/>
        <v>740.79070324763529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-5.4198764738910716</v>
      </c>
      <c r="M14">
        <f>EDWPCL!S14</f>
        <v>0</v>
      </c>
      <c r="N14">
        <f>'MSW BWN'!S14</f>
        <v>8.1395707999999996</v>
      </c>
      <c r="O14">
        <f>BRPL_ISGS_exbus!BB14</f>
        <v>560.66897488401594</v>
      </c>
      <c r="P14" s="77">
        <v>52.59</v>
      </c>
      <c r="Q14" s="77">
        <v>14.340000000000002</v>
      </c>
      <c r="R14" s="80">
        <v>0</v>
      </c>
      <c r="S14" s="80">
        <v>0</v>
      </c>
      <c r="T14" s="78">
        <f>SUMPRODUCT(LTA!F14:AJ14,LTA!F$101:AJ$101,LTA!F$103:AJ$103)</f>
        <v>49.69</v>
      </c>
      <c r="U14" s="78">
        <f>SUMPRODUCT(LTA!F14:AJ14,LTA!F$102:AJ$102,LTA!F$103:AJ$103)</f>
        <v>80.150000000000006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-48</v>
      </c>
      <c r="AA14" s="117">
        <f>STOA!H14</f>
        <v>2.88</v>
      </c>
      <c r="AB14" s="117">
        <f>-STOA!N14</f>
        <v>-51.25</v>
      </c>
      <c r="AC14">
        <f t="shared" si="0"/>
        <v>8.7707324691146074</v>
      </c>
      <c r="AD14">
        <f t="shared" si="1"/>
        <v>731.43018935659393</v>
      </c>
      <c r="AE14">
        <f>'IDT-1'!B14</f>
        <v>0</v>
      </c>
      <c r="AF14" s="26"/>
      <c r="AG14">
        <f t="shared" si="2"/>
        <v>731.43018935659393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-5.9184727681078035</v>
      </c>
      <c r="M15">
        <f>EDWPCL!S15</f>
        <v>0</v>
      </c>
      <c r="N15">
        <f>'MSW BWN'!S15</f>
        <v>8.2683455999999982</v>
      </c>
      <c r="O15">
        <f>BRPL_ISGS_exbus!BB15</f>
        <v>567.09627264198286</v>
      </c>
      <c r="P15" s="77">
        <v>52.59</v>
      </c>
      <c r="Q15" s="77">
        <v>14.340000000000002</v>
      </c>
      <c r="R15" s="80">
        <v>0</v>
      </c>
      <c r="S15" s="80">
        <v>0</v>
      </c>
      <c r="T15" s="78">
        <f>SUMPRODUCT(LTA!F15:AJ15,LTA!F$101:AJ$101,LTA!F$103:AJ$103)</f>
        <v>59.15</v>
      </c>
      <c r="U15" s="78">
        <f>SUMPRODUCT(LTA!F15:AJ15,LTA!F$102:AJ$102,LTA!F$103:AJ$103)</f>
        <v>79.040000000000006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-59</v>
      </c>
      <c r="AA15" s="117">
        <f>STOA!H15</f>
        <v>2.88</v>
      </c>
      <c r="AB15" s="117">
        <f>-STOA!N15</f>
        <v>-51.25</v>
      </c>
      <c r="AC15">
        <f t="shared" si="0"/>
        <v>9.01287003937321</v>
      </c>
      <c r="AD15">
        <f t="shared" si="1"/>
        <v>733.59552805008559</v>
      </c>
      <c r="AE15">
        <f>'IDT-1'!B15</f>
        <v>0</v>
      </c>
      <c r="AF15" s="26"/>
      <c r="AG15">
        <f t="shared" si="2"/>
        <v>733.59552805008559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-5.9764177428410985</v>
      </c>
      <c r="M16">
        <f>EDWPCL!S16</f>
        <v>0</v>
      </c>
      <c r="N16">
        <f>'MSW BWN'!S16</f>
        <v>8.3486207999999991</v>
      </c>
      <c r="O16">
        <f>BRPL_ISGS_exbus!BB16</f>
        <v>573.06987210906834</v>
      </c>
      <c r="P16" s="77">
        <v>52.59</v>
      </c>
      <c r="Q16" s="77">
        <v>14.340000000000002</v>
      </c>
      <c r="R16" s="80">
        <v>0</v>
      </c>
      <c r="S16" s="80">
        <v>0</v>
      </c>
      <c r="T16" s="78">
        <f>SUMPRODUCT(LTA!F16:AJ16,LTA!F$101:AJ$101,LTA!F$103:AJ$103)</f>
        <v>58.53</v>
      </c>
      <c r="U16" s="78">
        <f>SUMPRODUCT(LTA!F16:AJ16,LTA!F$102:AJ$102,LTA!F$103:AJ$103)</f>
        <v>76.680000000000007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-64</v>
      </c>
      <c r="AA16" s="117">
        <f>STOA!H16</f>
        <v>2.88</v>
      </c>
      <c r="AB16" s="117">
        <f>-STOA!N16</f>
        <v>-51.25</v>
      </c>
      <c r="AC16">
        <f t="shared" si="0"/>
        <v>9.0138001967519283</v>
      </c>
      <c r="AD16">
        <f t="shared" si="1"/>
        <v>739.61052758505912</v>
      </c>
      <c r="AE16">
        <f>'IDT-1'!B16</f>
        <v>0</v>
      </c>
      <c r="AF16" s="26"/>
      <c r="AG16">
        <f t="shared" si="2"/>
        <v>739.61052758505912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-5.9252105558674888</v>
      </c>
      <c r="M17">
        <f>EDWPCL!S17</f>
        <v>0</v>
      </c>
      <c r="N17">
        <f>'MSW BWN'!S17</f>
        <v>8.0041063999999977</v>
      </c>
      <c r="O17">
        <f>BRPL_ISGS_exbus!BB17</f>
        <v>582.32065691202183</v>
      </c>
      <c r="P17" s="77">
        <v>52.59</v>
      </c>
      <c r="Q17" s="77">
        <v>14.340000000000002</v>
      </c>
      <c r="R17" s="80">
        <v>0</v>
      </c>
      <c r="S17" s="80">
        <v>0</v>
      </c>
      <c r="T17" s="78">
        <f>SUMPRODUCT(LTA!F17:AJ17,LTA!F$101:AJ$101,LTA!F$103:AJ$103)</f>
        <v>58.73</v>
      </c>
      <c r="U17" s="78">
        <f>SUMPRODUCT(LTA!F17:AJ17,LTA!F$102:AJ$102,LTA!F$103:AJ$103)</f>
        <v>70.83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-66</v>
      </c>
      <c r="AA17" s="117">
        <f>STOA!H17</f>
        <v>2.88</v>
      </c>
      <c r="AB17" s="117">
        <f>-STOA!N17</f>
        <v>-51.25</v>
      </c>
      <c r="AC17">
        <f t="shared" si="0"/>
        <v>9.0508788798841113</v>
      </c>
      <c r="AD17">
        <f t="shared" si="1"/>
        <v>741.8809264918541</v>
      </c>
      <c r="AE17">
        <f>'IDT-1'!B17</f>
        <v>0</v>
      </c>
      <c r="AF17" s="26"/>
      <c r="AG17">
        <f t="shared" si="2"/>
        <v>741.8809264918541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-5.6017967434025815</v>
      </c>
      <c r="M18">
        <f>EDWPCL!S18</f>
        <v>0</v>
      </c>
      <c r="N18">
        <f>'MSW BWN'!S18</f>
        <v>7.5542308</v>
      </c>
      <c r="O18">
        <f>BRPL_ISGS_exbus!BB18</f>
        <v>587.99952573159192</v>
      </c>
      <c r="P18" s="77">
        <v>52.59</v>
      </c>
      <c r="Q18" s="77">
        <v>14.340000000000002</v>
      </c>
      <c r="R18" s="80">
        <v>0</v>
      </c>
      <c r="S18" s="80">
        <v>0</v>
      </c>
      <c r="T18" s="78">
        <f>SUMPRODUCT(LTA!F18:AJ18,LTA!F$101:AJ$101,LTA!F$103:AJ$103)</f>
        <v>58.21</v>
      </c>
      <c r="U18" s="78">
        <f>SUMPRODUCT(LTA!F18:AJ18,LTA!F$102:AJ$102,LTA!F$103:AJ$103)</f>
        <v>70.740000000000009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-66</v>
      </c>
      <c r="AA18" s="117">
        <f>STOA!H18</f>
        <v>2.88</v>
      </c>
      <c r="AB18" s="117">
        <f>-STOA!N18</f>
        <v>-51.25</v>
      </c>
      <c r="AC18">
        <f t="shared" si="0"/>
        <v>9.0442640735358459</v>
      </c>
      <c r="AD18">
        <f t="shared" si="1"/>
        <v>751.82994833023724</v>
      </c>
      <c r="AE18">
        <f>'IDT-1'!B18</f>
        <v>0</v>
      </c>
      <c r="AF18" s="26"/>
      <c r="AG18">
        <f t="shared" si="2"/>
        <v>751.82994833023724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-5.6920830993823683</v>
      </c>
      <c r="M19">
        <f>EDWPCL!S19</f>
        <v>0</v>
      </c>
      <c r="N19">
        <f>'MSW BWN'!S19</f>
        <v>7.5943683999999996</v>
      </c>
      <c r="O19">
        <f>BRPL_ISGS_exbus!BB19</f>
        <v>592.0018776454059</v>
      </c>
      <c r="P19" s="77">
        <v>52.59</v>
      </c>
      <c r="Q19" s="77">
        <v>14.340000000000002</v>
      </c>
      <c r="R19" s="80">
        <v>0</v>
      </c>
      <c r="S19" s="80">
        <v>0</v>
      </c>
      <c r="T19" s="78">
        <f>SUMPRODUCT(LTA!F19:AJ19,LTA!F$101:AJ$101,LTA!F$103:AJ$103)</f>
        <v>57.6</v>
      </c>
      <c r="U19" s="78">
        <f>SUMPRODUCT(LTA!F19:AJ19,LTA!F$102:AJ$102,LTA!F$103:AJ$103)</f>
        <v>70.48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-54</v>
      </c>
      <c r="AA19" s="117">
        <f>STOA!H19</f>
        <v>2.88</v>
      </c>
      <c r="AB19" s="117">
        <f>-STOA!N19</f>
        <v>-51.25</v>
      </c>
      <c r="AC19">
        <f t="shared" si="0"/>
        <v>8.8776647495510161</v>
      </c>
      <c r="AD19">
        <f t="shared" si="1"/>
        <v>777.07875081205623</v>
      </c>
      <c r="AE19">
        <f>'IDT-1'!B19</f>
        <v>0</v>
      </c>
      <c r="AF19" s="26"/>
      <c r="AG19">
        <f t="shared" si="2"/>
        <v>777.07875081205623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15.648377887360498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-5.9252105558674888</v>
      </c>
      <c r="M20">
        <f>EDWPCL!S20</f>
        <v>0</v>
      </c>
      <c r="N20">
        <f>'MSW BWN'!S20</f>
        <v>7.7064191999999991</v>
      </c>
      <c r="O20">
        <f>BRPL_ISGS_exbus!BB20</f>
        <v>596.17721693682051</v>
      </c>
      <c r="P20" s="77">
        <v>52.59</v>
      </c>
      <c r="Q20" s="77">
        <v>14.340000000000002</v>
      </c>
      <c r="R20" s="80">
        <v>0</v>
      </c>
      <c r="S20" s="80">
        <v>0</v>
      </c>
      <c r="T20" s="78">
        <f>SUMPRODUCT(LTA!F20:AJ20,LTA!F$101:AJ$101,LTA!F$103:AJ$103)</f>
        <v>56.82</v>
      </c>
      <c r="U20" s="78">
        <f>SUMPRODUCT(LTA!F20:AJ20,LTA!F$102:AJ$102,LTA!F$103:AJ$103)</f>
        <v>69.83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-32</v>
      </c>
      <c r="AA20" s="117">
        <f>STOA!H20</f>
        <v>2.88</v>
      </c>
      <c r="AB20" s="117">
        <f>-STOA!N20</f>
        <v>-51.25</v>
      </c>
      <c r="AC20">
        <f t="shared" si="0"/>
        <v>8.7095607121547687</v>
      </c>
      <c r="AD20">
        <f t="shared" si="1"/>
        <v>801.87111748438201</v>
      </c>
      <c r="AE20">
        <f>'IDT-1'!B20</f>
        <v>0</v>
      </c>
      <c r="AF20" s="26"/>
      <c r="AG20">
        <f t="shared" si="2"/>
        <v>801.87111748438201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15.648377887360498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-5.6597417181358782</v>
      </c>
      <c r="M21">
        <f>EDWPCL!S21</f>
        <v>0</v>
      </c>
      <c r="N21">
        <f>'MSW BWN'!S21</f>
        <v>7.9154691999999987</v>
      </c>
      <c r="O21">
        <f>BRPL_ISGS_exbus!BB21</f>
        <v>599.9635160814546</v>
      </c>
      <c r="P21" s="77">
        <v>52.59</v>
      </c>
      <c r="Q21" s="77">
        <v>14.340000000000002</v>
      </c>
      <c r="R21" s="80">
        <v>0</v>
      </c>
      <c r="S21" s="80">
        <v>0</v>
      </c>
      <c r="T21" s="78">
        <f>SUMPRODUCT(LTA!F21:AJ21,LTA!F$101:AJ$101,LTA!F$103:AJ$103)</f>
        <v>55.519999999999996</v>
      </c>
      <c r="U21" s="78">
        <f>SUMPRODUCT(LTA!F21:AJ21,LTA!F$102:AJ$102,LTA!F$103:AJ$103)</f>
        <v>69.09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-13</v>
      </c>
      <c r="AA21" s="117">
        <f>STOA!H21</f>
        <v>2.88</v>
      </c>
      <c r="AB21" s="117">
        <f>-STOA!N21</f>
        <v>-51.25</v>
      </c>
      <c r="AC21">
        <f t="shared" si="0"/>
        <v>8.6533858982554364</v>
      </c>
      <c r="AD21">
        <f t="shared" si="1"/>
        <v>812.14811028064696</v>
      </c>
      <c r="AE21">
        <f>'IDT-1'!B21</f>
        <v>0</v>
      </c>
      <c r="AF21" s="26"/>
      <c r="AG21">
        <f t="shared" si="2"/>
        <v>812.14811028064696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15.648377887360498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-5.5559797866367209</v>
      </c>
      <c r="M22">
        <f>EDWPCL!S22</f>
        <v>0</v>
      </c>
      <c r="N22">
        <f>'MSW BWN'!S22</f>
        <v>8.3252071999999995</v>
      </c>
      <c r="O22">
        <f>BRPL_ISGS_exbus!BB22</f>
        <v>618.45589902212259</v>
      </c>
      <c r="P22" s="77">
        <v>59.28</v>
      </c>
      <c r="Q22" s="77">
        <v>14.340000000000002</v>
      </c>
      <c r="R22" s="80">
        <v>0</v>
      </c>
      <c r="S22" s="80">
        <v>0</v>
      </c>
      <c r="T22" s="78">
        <f>SUMPRODUCT(LTA!F22:AJ22,LTA!F$101:AJ$101,LTA!F$103:AJ$103)</f>
        <v>53.52</v>
      </c>
      <c r="U22" s="78">
        <f>SUMPRODUCT(LTA!F22:AJ22,LTA!F$102:AJ$102,LTA!F$103:AJ$103)</f>
        <v>76.78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</v>
      </c>
      <c r="AB22" s="117">
        <f>-STOA!N22</f>
        <v>-51.25</v>
      </c>
      <c r="AC22">
        <f t="shared" si="0"/>
        <v>8.8123316930849747</v>
      </c>
      <c r="AD22">
        <f t="shared" si="1"/>
        <v>856.3750473579845</v>
      </c>
      <c r="AE22">
        <f>'IDT-1'!B22</f>
        <v>0</v>
      </c>
      <c r="AF22" s="26"/>
      <c r="AG22">
        <f t="shared" si="2"/>
        <v>856.3750473579845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15.648377887360498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-4.9994385176866922</v>
      </c>
      <c r="M23">
        <f>EDWPCL!S23</f>
        <v>0</v>
      </c>
      <c r="N23">
        <f>'MSW BWN'!S23</f>
        <v>8.3318967999999991</v>
      </c>
      <c r="O23">
        <f>BRPL_ISGS_exbus!BB23</f>
        <v>646.8860265861905</v>
      </c>
      <c r="P23" s="77">
        <v>103.65</v>
      </c>
      <c r="Q23" s="77">
        <v>14.340000000000002</v>
      </c>
      <c r="R23" s="80">
        <v>0</v>
      </c>
      <c r="S23" s="80">
        <v>0</v>
      </c>
      <c r="T23" s="78">
        <f>SUMPRODUCT(LTA!F23:AJ23,LTA!F$101:AJ$101,LTA!F$103:AJ$103)</f>
        <v>47.44</v>
      </c>
      <c r="U23" s="78">
        <f>SUMPRODUCT(LTA!F23:AJ23,LTA!F$102:AJ$102,LTA!F$103:AJ$103)</f>
        <v>86.61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9.4653045421633077</v>
      </c>
      <c r="AD23">
        <f t="shared" si="1"/>
        <v>931.04155821370114</v>
      </c>
      <c r="AE23">
        <f>'IDT-1'!B23</f>
        <v>0</v>
      </c>
      <c r="AF23" s="26"/>
      <c r="AG23">
        <f t="shared" si="2"/>
        <v>931.04155821370114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15.648377887360498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-5.4522178551375617</v>
      </c>
      <c r="M24">
        <f>EDWPCL!S24</f>
        <v>0</v>
      </c>
      <c r="N24">
        <f>'MSW BWN'!S24</f>
        <v>7.9071071999999996</v>
      </c>
      <c r="O24">
        <f>BRPL_ISGS_exbus!BB24</f>
        <v>699.67297493856256</v>
      </c>
      <c r="P24" s="77">
        <v>103.65</v>
      </c>
      <c r="Q24" s="77">
        <v>31.55</v>
      </c>
      <c r="R24" s="80">
        <v>0</v>
      </c>
      <c r="S24" s="80">
        <v>0</v>
      </c>
      <c r="T24" s="78">
        <f>SUMPRODUCT(LTA!F24:AJ24,LTA!F$101:AJ$101,LTA!F$103:AJ$103)</f>
        <v>46.02</v>
      </c>
      <c r="U24" s="78">
        <f>SUMPRODUCT(LTA!F24:AJ24,LTA!F$102:AJ$102,LTA!F$103:AJ$103)</f>
        <v>85.27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9.9951244792261171</v>
      </c>
      <c r="AD24">
        <f t="shared" si="1"/>
        <v>1003.8711176915596</v>
      </c>
      <c r="AE24">
        <f>'IDT-1'!B24</f>
        <v>0</v>
      </c>
      <c r="AF24" s="26"/>
      <c r="AG24">
        <f t="shared" si="2"/>
        <v>1003.8711176915596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15.648377887360498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-5.7109489051094879</v>
      </c>
      <c r="M25">
        <f>EDWPCL!S25</f>
        <v>0</v>
      </c>
      <c r="N25">
        <f>'MSW BWN'!S25</f>
        <v>7.9957443999999986</v>
      </c>
      <c r="O25">
        <f>BRPL_ISGS_exbus!BB25</f>
        <v>773.58461530014608</v>
      </c>
      <c r="P25" s="77">
        <v>103.65</v>
      </c>
      <c r="Q25" s="77">
        <v>31.55</v>
      </c>
      <c r="R25" s="80">
        <v>0</v>
      </c>
      <c r="S25" s="80">
        <v>0</v>
      </c>
      <c r="T25" s="78">
        <f>SUMPRODUCT(LTA!F25:AJ25,LTA!F$101:AJ$101,LTA!F$103:AJ$103)</f>
        <v>45.27</v>
      </c>
      <c r="U25" s="78">
        <f>SUMPRODUCT(LTA!F25:AJ25,LTA!F$102:AJ$102,LTA!F$103:AJ$103)</f>
        <v>83.88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10.641711458934875</v>
      </c>
      <c r="AD25">
        <f t="shared" si="1"/>
        <v>1084.2160772234624</v>
      </c>
      <c r="AE25">
        <f>'IDT-1'!B25</f>
        <v>0</v>
      </c>
      <c r="AF25" s="26"/>
      <c r="AG25">
        <f t="shared" si="2"/>
        <v>1084.2160772234624</v>
      </c>
      <c r="AI25" s="75">
        <f>PXIL!H25</f>
        <v>0</v>
      </c>
      <c r="AJ25" s="75">
        <f>PXIL!N25</f>
        <v>0</v>
      </c>
      <c r="AK25" s="75">
        <f>RTM_IEX!H25</f>
        <v>7.65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15.648377887360498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-5.2527793374508693</v>
      </c>
      <c r="M26">
        <f>EDWPCL!S26</f>
        <v>0</v>
      </c>
      <c r="N26">
        <f>'MSW BWN'!S26</f>
        <v>8.0442439999999991</v>
      </c>
      <c r="O26">
        <f>BRPL_ISGS_exbus!BB26</f>
        <v>841.17912131318008</v>
      </c>
      <c r="P26" s="77">
        <v>103.65</v>
      </c>
      <c r="Q26" s="77">
        <v>31.55</v>
      </c>
      <c r="R26" s="80">
        <v>0</v>
      </c>
      <c r="S26" s="80">
        <v>0</v>
      </c>
      <c r="T26" s="78">
        <f>SUMPRODUCT(LTA!F26:AJ26,LTA!F$101:AJ$101,LTA!F$103:AJ$103)</f>
        <v>43.8</v>
      </c>
      <c r="U26" s="78">
        <f>SUMPRODUCT(LTA!F26:AJ26,LTA!F$102:AJ$102,LTA!F$103:AJ$103)</f>
        <v>73.849999999999994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11.40089422048111</v>
      </c>
      <c r="AD26">
        <f t="shared" si="1"/>
        <v>1170.6480696426086</v>
      </c>
      <c r="AE26">
        <f>'IDT-1'!B26</f>
        <v>0</v>
      </c>
      <c r="AF26" s="26"/>
      <c r="AG26">
        <f t="shared" si="2"/>
        <v>1170.6480696426086</v>
      </c>
      <c r="AI26" s="75">
        <f>PXIL!H26</f>
        <v>0</v>
      </c>
      <c r="AJ26" s="75">
        <f>PXIL!N26</f>
        <v>0</v>
      </c>
      <c r="AK26" s="75">
        <f>RTM_IEX!H26</f>
        <v>38.24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15.648377887360498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99.618175791979482</v>
      </c>
      <c r="J27">
        <f>Bawana_RLNG!P27</f>
        <v>0</v>
      </c>
      <c r="K27">
        <f>Bawana_Spot!P27</f>
        <v>0</v>
      </c>
      <c r="L27">
        <f>TWOMCL!O27</f>
        <v>-5.8672655811341929</v>
      </c>
      <c r="M27">
        <f>EDWPCL!S27</f>
        <v>0</v>
      </c>
      <c r="N27">
        <f>'MSW BWN'!S27</f>
        <v>7.9790203999999996</v>
      </c>
      <c r="O27">
        <f>BRPL_ISGS_exbus!BB27</f>
        <v>968.70927613915774</v>
      </c>
      <c r="P27" s="77">
        <v>103.65</v>
      </c>
      <c r="Q27" s="77">
        <v>31.55</v>
      </c>
      <c r="R27" s="80">
        <v>0</v>
      </c>
      <c r="S27" s="80">
        <v>0</v>
      </c>
      <c r="T27" s="78">
        <f>SUMPRODUCT(LTA!F27:AJ27,LTA!F$101:AJ$101,LTA!F$103:AJ$103)</f>
        <v>42.93</v>
      </c>
      <c r="U27" s="78">
        <f>SUMPRODUCT(LTA!F27:AJ27,LTA!F$102:AJ$102,LTA!F$103:AJ$103)</f>
        <v>72.099999999999994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178.80000000000004</v>
      </c>
      <c r="AB27" s="117">
        <f>-STOA!N27</f>
        <v>-273.27</v>
      </c>
      <c r="AC27">
        <f t="shared" si="0"/>
        <v>16.132074921948991</v>
      </c>
      <c r="AD27">
        <f t="shared" si="1"/>
        <v>1256.3055097154145</v>
      </c>
      <c r="AE27">
        <f>'IDT-1'!B27</f>
        <v>69</v>
      </c>
      <c r="AF27" s="26"/>
      <c r="AG27">
        <f t="shared" si="2"/>
        <v>1325.3055097154145</v>
      </c>
      <c r="AI27" s="75">
        <f>PXIL!H27</f>
        <v>0</v>
      </c>
      <c r="AJ27" s="75">
        <f>PXIL!N27</f>
        <v>0</v>
      </c>
      <c r="AK27" s="75">
        <f>RTM_IEX!H27</f>
        <v>30.59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15.648377887360498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99.618325995630997</v>
      </c>
      <c r="J28">
        <f>Bawana_RLNG!P28</f>
        <v>0</v>
      </c>
      <c r="K28">
        <f>Bawana_Spot!P28</f>
        <v>0</v>
      </c>
      <c r="L28">
        <f>TWOMCL!O28</f>
        <v>-5.4077484559236373</v>
      </c>
      <c r="M28">
        <f>EDWPCL!S28</f>
        <v>0</v>
      </c>
      <c r="N28">
        <f>'MSW BWN'!S28</f>
        <v>8.1312087999999996</v>
      </c>
      <c r="O28">
        <f>BRPL_ISGS_exbus!BB28</f>
        <v>972.64125814478075</v>
      </c>
      <c r="P28" s="77">
        <v>103.65</v>
      </c>
      <c r="Q28" s="77">
        <v>31.55</v>
      </c>
      <c r="R28" s="80">
        <v>0.09</v>
      </c>
      <c r="S28" s="80">
        <v>0</v>
      </c>
      <c r="T28" s="78">
        <f>SUMPRODUCT(LTA!F28:AJ28,LTA!F$101:AJ$101,LTA!F$103:AJ$103)</f>
        <v>31.19</v>
      </c>
      <c r="U28" s="78">
        <f>SUMPRODUCT(LTA!F28:AJ28,LTA!F$102:AJ$102,LTA!F$103:AJ$103)</f>
        <v>57.55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201.74000000000004</v>
      </c>
      <c r="AB28" s="117">
        <f>-STOA!N28</f>
        <v>-273.27</v>
      </c>
      <c r="AC28">
        <f t="shared" si="0"/>
        <v>16.025953291674355</v>
      </c>
      <c r="AD28">
        <f t="shared" si="1"/>
        <v>1245.2754690801744</v>
      </c>
      <c r="AE28">
        <f>'IDT-1'!B28</f>
        <v>211</v>
      </c>
      <c r="AF28" s="26"/>
      <c r="AG28">
        <f t="shared" si="2"/>
        <v>1456.2754690801744</v>
      </c>
      <c r="AI28" s="75">
        <f>PXIL!H28</f>
        <v>0</v>
      </c>
      <c r="AJ28" s="75">
        <f>PXIL!N28</f>
        <v>0</v>
      </c>
      <c r="AK28" s="75">
        <f>RTM_IEX!H28</f>
        <v>18.170000000000002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15.648377887360498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-5.6988208871420545</v>
      </c>
      <c r="M29">
        <f>EDWPCL!S29</f>
        <v>0</v>
      </c>
      <c r="N29">
        <f>'MSW BWN'!S29</f>
        <v>8.0843815999999986</v>
      </c>
      <c r="O29">
        <f>BRPL_ISGS_exbus!BB29</f>
        <v>1010.9147000156328</v>
      </c>
      <c r="P29" s="77">
        <v>103.65</v>
      </c>
      <c r="Q29" s="77">
        <v>31.55</v>
      </c>
      <c r="R29" s="80">
        <v>0.47</v>
      </c>
      <c r="S29" s="80">
        <v>0</v>
      </c>
      <c r="T29" s="78">
        <f>SUMPRODUCT(LTA!F29:AJ29,LTA!F$101:AJ$101,LTA!F$103:AJ$103)</f>
        <v>29.59</v>
      </c>
      <c r="U29" s="78">
        <f>SUMPRODUCT(LTA!F29:AJ29,LTA!F$102:AJ$102,LTA!F$103:AJ$103)</f>
        <v>57.5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151.06</v>
      </c>
      <c r="Z29" s="75">
        <f>IEX!N29</f>
        <v>0</v>
      </c>
      <c r="AA29" s="117">
        <f>STOA!H29</f>
        <v>186.45000000000002</v>
      </c>
      <c r="AB29" s="117">
        <f>-STOA!N29</f>
        <v>-273.27</v>
      </c>
      <c r="AC29">
        <f t="shared" si="0"/>
        <v>17.699892272846164</v>
      </c>
      <c r="AD29">
        <f t="shared" si="1"/>
        <v>1433.2371398279267</v>
      </c>
      <c r="AE29">
        <f>'IDT-1'!B29</f>
        <v>170.26900000000001</v>
      </c>
      <c r="AF29" s="26"/>
      <c r="AG29">
        <f t="shared" si="2"/>
        <v>1603.5061398279267</v>
      </c>
      <c r="AI29" s="75">
        <f>PXIL!H29</f>
        <v>0</v>
      </c>
      <c r="AJ29" s="75">
        <f>PXIL!N29</f>
        <v>0</v>
      </c>
      <c r="AK29" s="75">
        <f>RTM_IEX!H29</f>
        <v>35.369999999999997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15.648377887360498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107.58000000000001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7.9238311999999995</v>
      </c>
      <c r="O30">
        <f>BRPL_ISGS_exbus!BB30</f>
        <v>1057.4743539194326</v>
      </c>
      <c r="P30" s="77">
        <v>103.65</v>
      </c>
      <c r="Q30" s="77">
        <v>31.55</v>
      </c>
      <c r="R30" s="80">
        <v>3.1952023988005998</v>
      </c>
      <c r="S30" s="80">
        <v>0</v>
      </c>
      <c r="T30" s="78">
        <f>SUMPRODUCT(LTA!F30:AJ30,LTA!F$101:AJ$101,LTA!F$103:AJ$103)</f>
        <v>29.45</v>
      </c>
      <c r="U30" s="78">
        <f>SUMPRODUCT(LTA!F30:AJ30,LTA!F$102:AJ$102,LTA!F$103:AJ$103)</f>
        <v>55.71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238.07</v>
      </c>
      <c r="Z30" s="75">
        <f>IEX!N30</f>
        <v>0</v>
      </c>
      <c r="AA30" s="117">
        <f>STOA!H30</f>
        <v>199.83</v>
      </c>
      <c r="AB30" s="117">
        <f>-STOA!N30</f>
        <v>-273.27</v>
      </c>
      <c r="AC30">
        <f t="shared" si="0"/>
        <v>19.047327868684008</v>
      </c>
      <c r="AD30">
        <f t="shared" si="1"/>
        <v>1584.1476472887991</v>
      </c>
      <c r="AE30">
        <f>'IDT-1'!B30</f>
        <v>126.43300000000001</v>
      </c>
      <c r="AF30" s="26"/>
      <c r="AG30">
        <f t="shared" si="2"/>
        <v>1710.5806472887991</v>
      </c>
      <c r="AI30" s="75">
        <f>PXIL!H30</f>
        <v>0</v>
      </c>
      <c r="AJ30" s="75">
        <f>PXIL!N30</f>
        <v>0</v>
      </c>
      <c r="AK30" s="75">
        <f>RTM_IEX!H30</f>
        <v>32.51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15.648377887360498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-6.1192588433464339</v>
      </c>
      <c r="M31">
        <f>EDWPCL!S31</f>
        <v>0</v>
      </c>
      <c r="N31">
        <f>'MSW BWN'!S31</f>
        <v>8.0358819999999991</v>
      </c>
      <c r="O31">
        <f>BRPL_ISGS_exbus!BB31</f>
        <v>1105.1053192984341</v>
      </c>
      <c r="P31" s="77">
        <v>103.65</v>
      </c>
      <c r="Q31" s="77">
        <v>31.55</v>
      </c>
      <c r="R31" s="80">
        <v>11.155202063628547</v>
      </c>
      <c r="S31" s="80">
        <v>0</v>
      </c>
      <c r="T31" s="78">
        <f>SUMPRODUCT(LTA!F31:AJ31,LTA!F$101:AJ$101,LTA!F$103:AJ$103)</f>
        <v>29.53</v>
      </c>
      <c r="U31" s="78">
        <f>SUMPRODUCT(LTA!F31:AJ31,LTA!F$102:AJ$102,LTA!F$103:AJ$103)</f>
        <v>57.62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11.48</v>
      </c>
      <c r="Z31" s="75">
        <f>IEX!N31</f>
        <v>0</v>
      </c>
      <c r="AA31" s="117">
        <f>STOA!H31</f>
        <v>449.37</v>
      </c>
      <c r="AB31" s="117">
        <f>-STOA!N31</f>
        <v>-273.27</v>
      </c>
      <c r="AC31">
        <f t="shared" si="0"/>
        <v>19.866303543337793</v>
      </c>
      <c r="AD31">
        <f t="shared" si="1"/>
        <v>1676.4092188627392</v>
      </c>
      <c r="AE31">
        <f>'IDT-1'!B31</f>
        <v>121.239</v>
      </c>
      <c r="AF31" s="26"/>
      <c r="AG31">
        <f t="shared" si="2"/>
        <v>1797.6482188627392</v>
      </c>
      <c r="AI31" s="75">
        <f>PXIL!H31</f>
        <v>0</v>
      </c>
      <c r="AJ31" s="75">
        <f>PXIL!N31</f>
        <v>0</v>
      </c>
      <c r="AK31" s="75">
        <f>RTM_IEX!H31</f>
        <v>44.94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15.648377887360498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8.1077952</v>
      </c>
      <c r="O32">
        <f>BRPL_ISGS_exbus!BB32</f>
        <v>1113.5967110237341</v>
      </c>
      <c r="P32" s="77">
        <v>103.65</v>
      </c>
      <c r="Q32" s="77">
        <v>31.55</v>
      </c>
      <c r="R32" s="80">
        <v>23.725202183582692</v>
      </c>
      <c r="S32" s="80">
        <v>0</v>
      </c>
      <c r="T32" s="78">
        <f>SUMPRODUCT(LTA!F32:AJ32,LTA!F$101:AJ$101,LTA!F$103:AJ$103)</f>
        <v>31.61</v>
      </c>
      <c r="U32" s="78">
        <f>SUMPRODUCT(LTA!F32:AJ32,LTA!F$102:AJ$102,LTA!F$103:AJ$103)</f>
        <v>46.34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519.62</v>
      </c>
      <c r="AB32" s="117">
        <f>-STOA!N32</f>
        <v>-273.27</v>
      </c>
      <c r="AC32">
        <f t="shared" si="0"/>
        <v>20.488119492507941</v>
      </c>
      <c r="AD32">
        <f t="shared" si="1"/>
        <v>1746.4331765540589</v>
      </c>
      <c r="AE32">
        <f>'IDT-1'!B32</f>
        <v>92.340999999999994</v>
      </c>
      <c r="AF32" s="26"/>
      <c r="AG32">
        <f t="shared" si="2"/>
        <v>1838.7741765540588</v>
      </c>
      <c r="AI32" s="75">
        <f>PXIL!H32</f>
        <v>0</v>
      </c>
      <c r="AJ32" s="75">
        <f>PXIL!N32</f>
        <v>0</v>
      </c>
      <c r="AK32" s="75">
        <f>RTM_IEX!H32</f>
        <v>44.89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15.648377887360498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8.0910711999999982</v>
      </c>
      <c r="O33">
        <f>BRPL_ISGS_exbus!BB33</f>
        <v>1121.8177116011675</v>
      </c>
      <c r="P33" s="77">
        <v>103.65</v>
      </c>
      <c r="Q33" s="77">
        <v>31.55</v>
      </c>
      <c r="R33" s="80">
        <v>34.47</v>
      </c>
      <c r="S33" s="80">
        <v>0</v>
      </c>
      <c r="T33" s="78">
        <f>SUMPRODUCT(LTA!F33:AJ33,LTA!F$101:AJ$101,LTA!F$103:AJ$103)</f>
        <v>25.880000000000003</v>
      </c>
      <c r="U33" s="78">
        <f>SUMPRODUCT(LTA!F33:AJ33,LTA!F$102:AJ$102,LTA!F$103:AJ$103)</f>
        <v>46.03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587.94000000000005</v>
      </c>
      <c r="AB33" s="117">
        <f>-STOA!N33</f>
        <v>-273.27</v>
      </c>
      <c r="AC33">
        <f t="shared" si="0"/>
        <v>20.991295347173832</v>
      </c>
      <c r="AD33">
        <f t="shared" si="1"/>
        <v>1803.109075093244</v>
      </c>
      <c r="AE33">
        <f>'IDT-1'!B33</f>
        <v>58.741</v>
      </c>
      <c r="AF33" s="26"/>
      <c r="AG33">
        <f t="shared" si="2"/>
        <v>1861.850075093244</v>
      </c>
      <c r="AI33" s="75">
        <f>PXIL!H33</f>
        <v>0</v>
      </c>
      <c r="AJ33" s="75">
        <f>PXIL!N33</f>
        <v>0</v>
      </c>
      <c r="AK33" s="75">
        <f>RTM_IEX!H33</f>
        <v>20.84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15.648377887360498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104.93</v>
      </c>
      <c r="J34">
        <f>Bawana_RLNG!P34</f>
        <v>0</v>
      </c>
      <c r="K34">
        <f>Bawana_Spot!P34</f>
        <v>0</v>
      </c>
      <c r="L34">
        <f>TWOMCL!O34</f>
        <v>-6.1259966311061191</v>
      </c>
      <c r="M34">
        <f>EDWPCL!S34</f>
        <v>0</v>
      </c>
      <c r="N34">
        <f>'MSW BWN'!S34</f>
        <v>8.1562947999999995</v>
      </c>
      <c r="O34">
        <f>BRPL_ISGS_exbus!BB34</f>
        <v>1156.8538988735675</v>
      </c>
      <c r="P34" s="77">
        <v>103.65</v>
      </c>
      <c r="Q34" s="77">
        <v>31.55</v>
      </c>
      <c r="R34" s="80">
        <v>37</v>
      </c>
      <c r="S34" s="80">
        <v>0</v>
      </c>
      <c r="T34" s="78">
        <f>SUMPRODUCT(LTA!F34:AJ34,LTA!F$101:AJ$101,LTA!F$103:AJ$103)</f>
        <v>43.09</v>
      </c>
      <c r="U34" s="78">
        <f>SUMPRODUCT(LTA!F34:AJ34,LTA!F$102:AJ$102,LTA!F$103:AJ$103)</f>
        <v>45.4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8.58</v>
      </c>
      <c r="Z34" s="75">
        <f>IEX!N34</f>
        <v>0</v>
      </c>
      <c r="AA34" s="117">
        <f>STOA!H34</f>
        <v>617.94999999999993</v>
      </c>
      <c r="AB34" s="117">
        <f>-STOA!N34</f>
        <v>-273.27</v>
      </c>
      <c r="AC34">
        <f t="shared" si="0"/>
        <v>21.707766247284322</v>
      </c>
      <c r="AD34">
        <f t="shared" si="1"/>
        <v>1859.7048086825375</v>
      </c>
      <c r="AE34">
        <f>'IDT-1'!B34</f>
        <v>45.573999999999998</v>
      </c>
      <c r="AF34" s="26"/>
      <c r="AG34">
        <f t="shared" si="2"/>
        <v>1905.2788086825376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15.648377887360498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106.49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7.9639687999999991</v>
      </c>
      <c r="O35">
        <f>BRPL_ISGS_exbus!BB35</f>
        <v>1154.5942908975676</v>
      </c>
      <c r="P35" s="77">
        <v>103.65</v>
      </c>
      <c r="Q35" s="77">
        <v>31.55</v>
      </c>
      <c r="R35" s="80">
        <v>41.5</v>
      </c>
      <c r="S35" s="80">
        <v>0</v>
      </c>
      <c r="T35" s="78">
        <f>SUMPRODUCT(LTA!F35:AJ35,LTA!F$101:AJ$101,LTA!F$103:AJ$103)</f>
        <v>56.61</v>
      </c>
      <c r="U35" s="78">
        <f>SUMPRODUCT(LTA!F35:AJ35,LTA!F$102:AJ$102,LTA!F$103:AJ$103)</f>
        <v>47.57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7.84</v>
      </c>
      <c r="Z35" s="75">
        <f>IEX!N35</f>
        <v>0</v>
      </c>
      <c r="AA35" s="117">
        <f>STOA!H35</f>
        <v>670.16</v>
      </c>
      <c r="AB35" s="117">
        <f>-STOA!N35</f>
        <v>-273.27</v>
      </c>
      <c r="AC35">
        <f t="shared" si="0"/>
        <v>22.415746743862151</v>
      </c>
      <c r="AD35">
        <f t="shared" si="1"/>
        <v>1963.5541005929549</v>
      </c>
      <c r="AE35">
        <f>'IDT-1'!B35</f>
        <v>21.411999999999999</v>
      </c>
      <c r="AF35" s="26"/>
      <c r="AG35">
        <f t="shared" si="2"/>
        <v>1984.9661005929549</v>
      </c>
      <c r="AI35" s="75">
        <f>PXIL!H35</f>
        <v>0</v>
      </c>
      <c r="AJ35" s="75">
        <f>PXIL!N35</f>
        <v>0</v>
      </c>
      <c r="AK35" s="75">
        <f>RTM_IEX!H35</f>
        <v>21.79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15.648377887360498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106.49</v>
      </c>
      <c r="J36">
        <f>Bawana_RLNG!P36</f>
        <v>0</v>
      </c>
      <c r="K36">
        <f>Bawana_Spot!P36</f>
        <v>0</v>
      </c>
      <c r="L36">
        <f>TWOMCL!O36</f>
        <v>-6.1192588433464339</v>
      </c>
      <c r="M36">
        <f>EDWPCL!S36</f>
        <v>0</v>
      </c>
      <c r="N36">
        <f>'MSW BWN'!S36</f>
        <v>8.1312087999999996</v>
      </c>
      <c r="O36">
        <f>BRPL_ISGS_exbus!BB36</f>
        <v>1139.6352642274674</v>
      </c>
      <c r="P36" s="77">
        <v>103.65</v>
      </c>
      <c r="Q36" s="77">
        <v>31.55</v>
      </c>
      <c r="R36" s="80">
        <v>41.5</v>
      </c>
      <c r="S36" s="80">
        <v>0</v>
      </c>
      <c r="T36" s="78">
        <f>SUMPRODUCT(LTA!F36:AJ36,LTA!F$101:AJ$101,LTA!F$103:AJ$103)</f>
        <v>79.97</v>
      </c>
      <c r="U36" s="78">
        <f>SUMPRODUCT(LTA!F36:AJ36,LTA!F$102:AJ$102,LTA!F$103:AJ$103)</f>
        <v>46.16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18.059999999999999</v>
      </c>
      <c r="Z36" s="75">
        <f>IEX!N36</f>
        <v>0</v>
      </c>
      <c r="AA36" s="117">
        <f>STOA!H36</f>
        <v>680.66</v>
      </c>
      <c r="AB36" s="117">
        <f>-STOA!N36</f>
        <v>-273.27</v>
      </c>
      <c r="AC36">
        <f t="shared" si="0"/>
        <v>22.874584156393354</v>
      </c>
      <c r="AD36">
        <f t="shared" si="1"/>
        <v>2015.2510079150882</v>
      </c>
      <c r="AE36">
        <f>'IDT-1'!B36</f>
        <v>2.0179999999999998</v>
      </c>
      <c r="AF36" s="26"/>
      <c r="AG36">
        <f t="shared" si="2"/>
        <v>2017.2690079150882</v>
      </c>
      <c r="AI36" s="75">
        <f>PXIL!H36</f>
        <v>0</v>
      </c>
      <c r="AJ36" s="75">
        <f>PXIL!N36</f>
        <v>0</v>
      </c>
      <c r="AK36" s="75">
        <f>RTM_IEX!H36</f>
        <v>46.06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15.648377887360498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106.49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8.1713463999999991</v>
      </c>
      <c r="O37">
        <f>BRPL_ISGS_exbus!BB37</f>
        <v>1086.5405877513674</v>
      </c>
      <c r="P37" s="77">
        <v>103.65</v>
      </c>
      <c r="Q37" s="77">
        <v>31.55</v>
      </c>
      <c r="R37" s="80">
        <v>41.5</v>
      </c>
      <c r="S37" s="80">
        <v>0</v>
      </c>
      <c r="T37" s="78">
        <f>SUMPRODUCT(LTA!F37:AJ37,LTA!F$101:AJ$101,LTA!F$103:AJ$103)</f>
        <v>101.48000000000002</v>
      </c>
      <c r="U37" s="78">
        <f>SUMPRODUCT(LTA!F37:AJ37,LTA!F$102:AJ$102,LTA!F$103:AJ$103)</f>
        <v>44.900000000000006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716.02</v>
      </c>
      <c r="AB37" s="117">
        <f>-STOA!N37</f>
        <v>-273.27</v>
      </c>
      <c r="AC37">
        <f t="shared" si="0"/>
        <v>22.712867079055592</v>
      </c>
      <c r="AD37">
        <f t="shared" si="1"/>
        <v>1997.0206547115622</v>
      </c>
      <c r="AE37">
        <f>'IDT-1'!B37</f>
        <v>0</v>
      </c>
      <c r="AF37" s="26"/>
      <c r="AG37">
        <f t="shared" si="2"/>
        <v>1997.0206547115622</v>
      </c>
      <c r="AI37" s="75">
        <f>PXIL!H37</f>
        <v>0</v>
      </c>
      <c r="AJ37" s="75">
        <f>PXIL!N37</f>
        <v>0</v>
      </c>
      <c r="AK37" s="75">
        <f>RTM_IEX!H37</f>
        <v>43.18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15.648377887360498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106.49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8.0843815999999986</v>
      </c>
      <c r="O38">
        <f>BRPL_ISGS_exbus!BB38</f>
        <v>1036.8439033285676</v>
      </c>
      <c r="P38" s="77">
        <v>103.65</v>
      </c>
      <c r="Q38" s="77">
        <v>31.55</v>
      </c>
      <c r="R38" s="80">
        <v>41.5</v>
      </c>
      <c r="S38" s="80">
        <v>0</v>
      </c>
      <c r="T38" s="78">
        <f>SUMPRODUCT(LTA!F38:AJ38,LTA!F$101:AJ$101,LTA!F$103:AJ$103)</f>
        <v>137.36000000000001</v>
      </c>
      <c r="U38" s="78">
        <f>SUMPRODUCT(LTA!F38:AJ38,LTA!F$102:AJ$102,LTA!F$103:AJ$103)</f>
        <v>43.28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727.16</v>
      </c>
      <c r="AB38" s="117">
        <f>-STOA!N38</f>
        <v>-273.27</v>
      </c>
      <c r="AC38">
        <f t="shared" si="0"/>
        <v>22.980618965894955</v>
      </c>
      <c r="AD38">
        <f t="shared" si="1"/>
        <v>2027.1792536019227</v>
      </c>
      <c r="AE38">
        <f>'IDT-1'!B38</f>
        <v>0</v>
      </c>
      <c r="AF38" s="26"/>
      <c r="AG38">
        <f t="shared" si="2"/>
        <v>2027.1792536019227</v>
      </c>
      <c r="AI38" s="75">
        <f>PXIL!H38</f>
        <v>0</v>
      </c>
      <c r="AJ38" s="75">
        <f>PXIL!N38</f>
        <v>0</v>
      </c>
      <c r="AK38" s="75">
        <f>RTM_IEX!H38</f>
        <v>77.989999999999995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15.526758370101218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106.49</v>
      </c>
      <c r="J39">
        <f>Bawana_RLNG!P39</f>
        <v>0</v>
      </c>
      <c r="K39">
        <f>Bawana_Spot!P39</f>
        <v>0</v>
      </c>
      <c r="L39">
        <f>TWOMCL!O39</f>
        <v>-6.0154969118472765</v>
      </c>
      <c r="M39">
        <f>EDWPCL!S39</f>
        <v>0</v>
      </c>
      <c r="N39">
        <f>'MSW BWN'!S39</f>
        <v>8.0994332</v>
      </c>
      <c r="O39">
        <f>BRPL_ISGS_exbus!BB39</f>
        <v>1020.9734138332343</v>
      </c>
      <c r="P39" s="77">
        <v>103.65</v>
      </c>
      <c r="Q39" s="77">
        <v>31.55</v>
      </c>
      <c r="R39" s="80">
        <v>41.5</v>
      </c>
      <c r="S39" s="80">
        <v>0</v>
      </c>
      <c r="T39" s="78">
        <f>SUMPRODUCT(LTA!F39:AJ39,LTA!F$101:AJ$101,LTA!F$103:AJ$103)</f>
        <v>184.1</v>
      </c>
      <c r="U39" s="78">
        <f>SUMPRODUCT(LTA!F39:AJ39,LTA!F$102:AJ$102,LTA!F$103:AJ$103)</f>
        <v>31.82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755.5</v>
      </c>
      <c r="AB39" s="117">
        <f>-STOA!N39</f>
        <v>-273.27</v>
      </c>
      <c r="AC39">
        <f t="shared" si="0"/>
        <v>23.071000784232421</v>
      </c>
      <c r="AD39">
        <f t="shared" si="1"/>
        <v>2037.5831077072555</v>
      </c>
      <c r="AE39">
        <f>'IDT-1'!B39</f>
        <v>0</v>
      </c>
      <c r="AF39" s="26"/>
      <c r="AG39">
        <f t="shared" si="2"/>
        <v>2037.5831077072555</v>
      </c>
      <c r="AI39" s="75">
        <f>PXIL!H39</f>
        <v>0</v>
      </c>
      <c r="AJ39" s="75">
        <f>PXIL!N39</f>
        <v>0</v>
      </c>
      <c r="AK39" s="75">
        <f>RTM_IEX!H39</f>
        <v>40.729999999999997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15.526758370101218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106.49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8.1964323999999991</v>
      </c>
      <c r="O40">
        <f>BRPL_ISGS_exbus!BB40</f>
        <v>1011.5580978093344</v>
      </c>
      <c r="P40" s="77">
        <v>103.65</v>
      </c>
      <c r="Q40" s="77">
        <v>31.55</v>
      </c>
      <c r="R40" s="80">
        <v>41.5</v>
      </c>
      <c r="S40" s="80">
        <v>0</v>
      </c>
      <c r="T40" s="78">
        <f>SUMPRODUCT(LTA!F40:AJ40,LTA!F$101:AJ$101,LTA!F$103:AJ$103)</f>
        <v>216.42000000000002</v>
      </c>
      <c r="U40" s="78">
        <f>SUMPRODUCT(LTA!F40:AJ40,LTA!F$102:AJ$102,LTA!F$103:AJ$103)</f>
        <v>27.29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778.1</v>
      </c>
      <c r="AB40" s="117">
        <f>-STOA!N40</f>
        <v>-273.27</v>
      </c>
      <c r="AC40">
        <f t="shared" si="0"/>
        <v>23.247475672613817</v>
      </c>
      <c r="AD40">
        <f t="shared" si="1"/>
        <v>2057.2370226587113</v>
      </c>
      <c r="AE40">
        <f>'IDT-1'!B40</f>
        <v>0</v>
      </c>
      <c r="AF40" s="26"/>
      <c r="AG40">
        <f t="shared" si="2"/>
        <v>2057.2370226587113</v>
      </c>
      <c r="AI40" s="75">
        <f>PXIL!H40</f>
        <v>0</v>
      </c>
      <c r="AJ40" s="75">
        <f>PXIL!N40</f>
        <v>0</v>
      </c>
      <c r="AK40" s="75">
        <f>RTM_IEX!H40</f>
        <v>19.600000000000001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15.526758370101218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106.49</v>
      </c>
      <c r="J41">
        <f>Bawana_RLNG!P41</f>
        <v>0</v>
      </c>
      <c r="K41">
        <f>Bawana_Spot!P41</f>
        <v>0</v>
      </c>
      <c r="L41">
        <f>TWOMCL!O41</f>
        <v>-6.0869174620999438</v>
      </c>
      <c r="M41">
        <f>EDWPCL!S41</f>
        <v>0</v>
      </c>
      <c r="N41">
        <f>'MSW BWN'!S41</f>
        <v>8.3252071999999995</v>
      </c>
      <c r="O41">
        <f>BRPL_ISGS_exbus!BB41</f>
        <v>991.41051210763442</v>
      </c>
      <c r="P41" s="77">
        <v>103.65</v>
      </c>
      <c r="Q41" s="77">
        <v>31.55</v>
      </c>
      <c r="R41" s="80">
        <v>41.5</v>
      </c>
      <c r="S41" s="80">
        <v>0</v>
      </c>
      <c r="T41" s="78">
        <f>SUMPRODUCT(LTA!F41:AJ41,LTA!F$101:AJ$101,LTA!F$103:AJ$103)</f>
        <v>246.42999999999995</v>
      </c>
      <c r="U41" s="78">
        <f>SUMPRODUCT(LTA!F41:AJ41,LTA!F$102:AJ$102,LTA!F$103:AJ$103)</f>
        <v>27.23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814.74000000000012</v>
      </c>
      <c r="AB41" s="117">
        <f>-STOA!N41</f>
        <v>-273.27</v>
      </c>
      <c r="AC41">
        <f t="shared" si="0"/>
        <v>23.883983879498778</v>
      </c>
      <c r="AD41">
        <f t="shared" si="1"/>
        <v>2038.6115763361372</v>
      </c>
      <c r="AE41">
        <f>'IDT-1'!B41</f>
        <v>0</v>
      </c>
      <c r="AF41" s="26"/>
      <c r="AG41">
        <f t="shared" si="2"/>
        <v>2038.6115763361372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13.83607365145228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106.49</v>
      </c>
      <c r="J42">
        <f>Bawana_RLNG!P42</f>
        <v>0</v>
      </c>
      <c r="K42">
        <f>Bawana_Spot!P42</f>
        <v>0</v>
      </c>
      <c r="L42">
        <f>TWOMCL!O42</f>
        <v>-5.7891072431218413</v>
      </c>
      <c r="M42">
        <f>EDWPCL!S42</f>
        <v>0</v>
      </c>
      <c r="N42">
        <f>'MSW BWN'!S42</f>
        <v>8.1312087999999996</v>
      </c>
      <c r="O42">
        <f>BRPL_ISGS_exbus!BB42</f>
        <v>985.94717672973445</v>
      </c>
      <c r="P42" s="77">
        <v>103.65</v>
      </c>
      <c r="Q42" s="77">
        <v>31.55</v>
      </c>
      <c r="R42" s="80">
        <v>41.5</v>
      </c>
      <c r="S42" s="80">
        <v>0</v>
      </c>
      <c r="T42" s="78">
        <f>SUMPRODUCT(LTA!F42:AJ42,LTA!F$101:AJ$101,LTA!F$103:AJ$103)</f>
        <v>274.45999999999998</v>
      </c>
      <c r="U42" s="78">
        <f>SUMPRODUCT(LTA!F42:AJ42,LTA!F$102:AJ$102,LTA!F$103:AJ$103)</f>
        <v>27.450000000000003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841.49000000000012</v>
      </c>
      <c r="AB42" s="117">
        <f>-STOA!N42</f>
        <v>-273.27</v>
      </c>
      <c r="AC42">
        <f t="shared" si="0"/>
        <v>24.442727359982776</v>
      </c>
      <c r="AD42">
        <f t="shared" si="1"/>
        <v>2070.0026245780823</v>
      </c>
      <c r="AE42">
        <f>'IDT-1'!B42</f>
        <v>0</v>
      </c>
      <c r="AF42" s="26"/>
      <c r="AG42">
        <f t="shared" si="2"/>
        <v>2070.0026245780823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13.83607365145228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99.618393484921796</v>
      </c>
      <c r="J43">
        <f>Bawana_RLNG!P43</f>
        <v>0</v>
      </c>
      <c r="K43">
        <f>Bawana_Spot!P43</f>
        <v>0</v>
      </c>
      <c r="L43">
        <f>TWOMCL!O43</f>
        <v>-6.061313868613138</v>
      </c>
      <c r="M43">
        <f>EDWPCL!S43</f>
        <v>0</v>
      </c>
      <c r="N43">
        <f>'MSW BWN'!S43</f>
        <v>7.7699703999999983</v>
      </c>
      <c r="O43">
        <f>BRPL_ISGS_exbus!BB43</f>
        <v>965.61504094213433</v>
      </c>
      <c r="P43" s="77">
        <v>103.65</v>
      </c>
      <c r="Q43" s="77">
        <v>31.55</v>
      </c>
      <c r="R43" s="80">
        <v>41.5</v>
      </c>
      <c r="S43" s="80">
        <v>0</v>
      </c>
      <c r="T43" s="78">
        <f>SUMPRODUCT(LTA!F43:AJ43,LTA!F$101:AJ$101,LTA!F$103:AJ$103)</f>
        <v>294.89999999999998</v>
      </c>
      <c r="U43" s="78">
        <f>SUMPRODUCT(LTA!F43:AJ43,LTA!F$102:AJ$102,LTA!F$103:AJ$103)</f>
        <v>27.53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808.03000000000009</v>
      </c>
      <c r="AB43" s="117">
        <f>-STOA!N43</f>
        <v>-273.27</v>
      </c>
      <c r="AC43">
        <f t="shared" si="0"/>
        <v>24.035431449799532</v>
      </c>
      <c r="AD43">
        <f t="shared" si="1"/>
        <v>2035.6327331600955</v>
      </c>
      <c r="AE43">
        <f>'IDT-1'!B43</f>
        <v>0</v>
      </c>
      <c r="AF43" s="26"/>
      <c r="AG43">
        <f t="shared" si="2"/>
        <v>2035.6327331600955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13.83607365145228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99.618393484921796</v>
      </c>
      <c r="J44">
        <f>Bawana_RLNG!P44</f>
        <v>0</v>
      </c>
      <c r="K44">
        <f>Bawana_Spot!P44</f>
        <v>0</v>
      </c>
      <c r="L44">
        <f>TWOMCL!O44</f>
        <v>-5.8147108366086462</v>
      </c>
      <c r="M44">
        <f>EDWPCL!S44</f>
        <v>0</v>
      </c>
      <c r="N44">
        <f>'MSW BWN'!S44</f>
        <v>1.4282295999999997</v>
      </c>
      <c r="O44">
        <f>BRPL_ISGS_exbus!BB44</f>
        <v>958.63435702853428</v>
      </c>
      <c r="P44" s="77">
        <v>103.65</v>
      </c>
      <c r="Q44" s="77">
        <v>31.55</v>
      </c>
      <c r="R44" s="80">
        <v>41.5</v>
      </c>
      <c r="S44" s="80">
        <v>0</v>
      </c>
      <c r="T44" s="78">
        <f>SUMPRODUCT(LTA!F44:AJ44,LTA!F$101:AJ$101,LTA!F$103:AJ$103)</f>
        <v>318.29999999999995</v>
      </c>
      <c r="U44" s="78">
        <f>SUMPRODUCT(LTA!F44:AJ44,LTA!F$102:AJ$102,LTA!F$103:AJ$103)</f>
        <v>27.61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785.3900000000001</v>
      </c>
      <c r="AB44" s="117">
        <f>-STOA!N44</f>
        <v>-273.27</v>
      </c>
      <c r="AC44">
        <f t="shared" si="0"/>
        <v>23.887884229065573</v>
      </c>
      <c r="AD44">
        <f t="shared" si="1"/>
        <v>2027.5444586992344</v>
      </c>
      <c r="AE44">
        <f>'IDT-1'!B44</f>
        <v>0</v>
      </c>
      <c r="AF44" s="26"/>
      <c r="AG44">
        <f t="shared" si="2"/>
        <v>2027.5444586992344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-51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15.526758370101218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-5.7702414373947208</v>
      </c>
      <c r="M45">
        <f>EDWPCL!S45</f>
        <v>0</v>
      </c>
      <c r="N45">
        <f>'MSW BWN'!S45</f>
        <v>7.1043552000000005</v>
      </c>
      <c r="O45">
        <f>BRPL_ISGS_exbus!BB45</f>
        <v>940.17538409493432</v>
      </c>
      <c r="P45" s="77">
        <v>103.65</v>
      </c>
      <c r="Q45" s="77">
        <v>31.55</v>
      </c>
      <c r="R45" s="80">
        <v>41.5</v>
      </c>
      <c r="S45" s="80">
        <v>0</v>
      </c>
      <c r="T45" s="78">
        <f>SUMPRODUCT(LTA!F45:AJ45,LTA!F$101:AJ$101,LTA!F$103:AJ$103)</f>
        <v>339.13</v>
      </c>
      <c r="U45" s="78">
        <f>SUMPRODUCT(LTA!F45:AJ45,LTA!F$102:AJ$102,LTA!F$103:AJ$103)</f>
        <v>27.8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124.29</v>
      </c>
      <c r="Z45" s="75">
        <f>IEX!N45</f>
        <v>0</v>
      </c>
      <c r="AA45" s="117">
        <f>STOA!H45</f>
        <v>636.54999999999995</v>
      </c>
      <c r="AB45" s="117">
        <f>-STOA!N45</f>
        <v>-273.27</v>
      </c>
      <c r="AC45">
        <f t="shared" si="0"/>
        <v>24.167222396410619</v>
      </c>
      <c r="AD45">
        <f t="shared" si="1"/>
        <v>1966.6890338312301</v>
      </c>
      <c r="AE45">
        <f>'IDT-1'!B45</f>
        <v>0</v>
      </c>
      <c r="AF45" s="26"/>
      <c r="AG45">
        <f t="shared" si="2"/>
        <v>1966.6890338312301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15.526758370101218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-5.9373385738349223</v>
      </c>
      <c r="M46">
        <f>EDWPCL!S46</f>
        <v>0</v>
      </c>
      <c r="N46">
        <f>'MSW BWN'!S46</f>
        <v>7.9873823999999987</v>
      </c>
      <c r="O46">
        <f>BRPL_ISGS_exbus!BB46</f>
        <v>930.00122569173436</v>
      </c>
      <c r="P46" s="77">
        <v>103.65</v>
      </c>
      <c r="Q46" s="77">
        <v>31.55</v>
      </c>
      <c r="R46" s="80">
        <v>41.5</v>
      </c>
      <c r="S46" s="80">
        <v>0</v>
      </c>
      <c r="T46" s="78">
        <f>SUMPRODUCT(LTA!F46:AJ46,LTA!F$101:AJ$101,LTA!F$103:AJ$103)</f>
        <v>341.8</v>
      </c>
      <c r="U46" s="78">
        <f>SUMPRODUCT(LTA!F46:AJ46,LTA!F$102:AJ$102,LTA!F$103:AJ$103)</f>
        <v>27.990000000000002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214.17</v>
      </c>
      <c r="Z46" s="75">
        <f>IEX!N46</f>
        <v>0</v>
      </c>
      <c r="AA46" s="117">
        <f>STOA!H46</f>
        <v>536.48</v>
      </c>
      <c r="AB46" s="117">
        <f>-STOA!N46</f>
        <v>-273.27</v>
      </c>
      <c r="AC46">
        <f t="shared" si="0"/>
        <v>24.21775875699667</v>
      </c>
      <c r="AD46">
        <f t="shared" si="1"/>
        <v>1927.8502691310041</v>
      </c>
      <c r="AE46">
        <f>'IDT-1'!B46</f>
        <v>0</v>
      </c>
      <c r="AF46" s="26"/>
      <c r="AG46">
        <f t="shared" si="2"/>
        <v>1927.8502691310041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15.526758370101218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-5.6530039303761921</v>
      </c>
      <c r="M47">
        <f>EDWPCL!S47</f>
        <v>0</v>
      </c>
      <c r="N47">
        <f>'MSW BWN'!S47</f>
        <v>8.1797083999999991</v>
      </c>
      <c r="O47">
        <f>BRPL_ISGS_exbus!BB47</f>
        <v>930.00122569173436</v>
      </c>
      <c r="P47" s="77">
        <v>103.65</v>
      </c>
      <c r="Q47" s="77">
        <v>31.55</v>
      </c>
      <c r="R47" s="80">
        <v>41.5</v>
      </c>
      <c r="S47" s="80">
        <v>0</v>
      </c>
      <c r="T47" s="78">
        <f>SUMPRODUCT(LTA!F47:AJ47,LTA!F$101:AJ$101,LTA!F$103:AJ$103)</f>
        <v>331.57</v>
      </c>
      <c r="U47" s="78">
        <f>SUMPRODUCT(LTA!F47:AJ47,LTA!F$102:AJ$102,LTA!F$103:AJ$103)</f>
        <v>26.45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336.55</v>
      </c>
      <c r="Z47" s="75">
        <f>IEX!N47</f>
        <v>0</v>
      </c>
      <c r="AA47" s="117">
        <f>STOA!H47</f>
        <v>372.33000000000004</v>
      </c>
      <c r="AB47" s="117">
        <f>-STOA!N47</f>
        <v>-273.27</v>
      </c>
      <c r="AC47">
        <f t="shared" si="0"/>
        <v>23.280531295951597</v>
      </c>
      <c r="AD47">
        <f t="shared" si="1"/>
        <v>1879.1041572355077</v>
      </c>
      <c r="AE47">
        <f>'IDT-1'!B47</f>
        <v>0</v>
      </c>
      <c r="AF47" s="26"/>
      <c r="AG47">
        <f t="shared" si="2"/>
        <v>1879.1041572355077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15.526758370101218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74.999999999999986</v>
      </c>
      <c r="J48">
        <f>Bawana_RLNG!P48</f>
        <v>0</v>
      </c>
      <c r="K48">
        <f>Bawana_Spot!P48</f>
        <v>0</v>
      </c>
      <c r="L48">
        <f>TWOMCL!O48</f>
        <v>-5.8928691746209987</v>
      </c>
      <c r="M48">
        <f>EDWPCL!S48</f>
        <v>0</v>
      </c>
      <c r="N48">
        <f>'MSW BWN'!S48</f>
        <v>8.0592955999999987</v>
      </c>
      <c r="O48">
        <f>BRPL_ISGS_exbus!BB48</f>
        <v>930.00122569173436</v>
      </c>
      <c r="P48" s="77">
        <v>103.65</v>
      </c>
      <c r="Q48" s="77">
        <v>31.55</v>
      </c>
      <c r="R48" s="80">
        <v>41.5</v>
      </c>
      <c r="S48" s="80">
        <v>0</v>
      </c>
      <c r="T48" s="78">
        <f>SUMPRODUCT(LTA!F48:AJ48,LTA!F$101:AJ$101,LTA!F$103:AJ$103)</f>
        <v>336.91</v>
      </c>
      <c r="U48" s="78">
        <f>SUMPRODUCT(LTA!F48:AJ48,LTA!F$102:AJ$102,LTA!F$103:AJ$103)</f>
        <v>26.5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311.68</v>
      </c>
      <c r="Z48" s="75">
        <f>IEX!N48</f>
        <v>0</v>
      </c>
      <c r="AA48" s="117">
        <f>STOA!H48</f>
        <v>352.88</v>
      </c>
      <c r="AB48" s="117">
        <f>-STOA!N48</f>
        <v>-273.27</v>
      </c>
      <c r="AC48">
        <f t="shared" si="0"/>
        <v>22.912382834971556</v>
      </c>
      <c r="AD48">
        <f t="shared" si="1"/>
        <v>1843.1820276522431</v>
      </c>
      <c r="AE48">
        <f>'IDT-1'!B48</f>
        <v>0</v>
      </c>
      <c r="AF48" s="26"/>
      <c r="AG48">
        <f t="shared" si="2"/>
        <v>1843.1820276522431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15.526758370101218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-5.8281864121280176</v>
      </c>
      <c r="M49">
        <f>EDWPCL!S49</f>
        <v>0</v>
      </c>
      <c r="N49">
        <f>'MSW BWN'!S49</f>
        <v>8.1964323999999991</v>
      </c>
      <c r="O49">
        <f>BRPL_ISGS_exbus!BB49</f>
        <v>931.85558826213423</v>
      </c>
      <c r="P49" s="77">
        <v>103.65</v>
      </c>
      <c r="Q49" s="77">
        <v>31.55</v>
      </c>
      <c r="R49" s="80">
        <v>41.5</v>
      </c>
      <c r="S49" s="80">
        <v>0</v>
      </c>
      <c r="T49" s="78">
        <f>SUMPRODUCT(LTA!F49:AJ49,LTA!F$101:AJ$101,LTA!F$103:AJ$103)</f>
        <v>339</v>
      </c>
      <c r="U49" s="78">
        <f>SUMPRODUCT(LTA!F49:AJ49,LTA!F$102:AJ$102,LTA!F$103:AJ$103)</f>
        <v>26.509999999999998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298.3</v>
      </c>
      <c r="Z49" s="75">
        <f>IEX!N49</f>
        <v>0</v>
      </c>
      <c r="AA49" s="117">
        <f>STOA!H49</f>
        <v>333.44000000000005</v>
      </c>
      <c r="AB49" s="117">
        <f>-STOA!N49</f>
        <v>-273.27</v>
      </c>
      <c r="AC49">
        <f t="shared" si="0"/>
        <v>22.730022787794738</v>
      </c>
      <c r="AD49">
        <f t="shared" si="1"/>
        <v>1806.7005698323126</v>
      </c>
      <c r="AE49">
        <f>'IDT-1'!B49</f>
        <v>0</v>
      </c>
      <c r="AF49" s="26"/>
      <c r="AG49">
        <f t="shared" si="2"/>
        <v>1806.7005698323126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15.526758370101218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-5.4077484559236373</v>
      </c>
      <c r="M50">
        <f>EDWPCL!S50</f>
        <v>0</v>
      </c>
      <c r="N50">
        <f>'MSW BWN'!S50</f>
        <v>8.0191579999999991</v>
      </c>
      <c r="O50">
        <f>BRPL_ISGS_exbus!BB50</f>
        <v>931.85558826213423</v>
      </c>
      <c r="P50" s="77">
        <v>103.65</v>
      </c>
      <c r="Q50" s="77">
        <v>31.55</v>
      </c>
      <c r="R50" s="80">
        <v>41.5</v>
      </c>
      <c r="S50" s="80">
        <v>0</v>
      </c>
      <c r="T50" s="78">
        <f>SUMPRODUCT(LTA!F50:AJ50,LTA!F$101:AJ$101,LTA!F$103:AJ$103)</f>
        <v>367.82</v>
      </c>
      <c r="U50" s="78">
        <f>SUMPRODUCT(LTA!F50:AJ50,LTA!F$102:AJ$102,LTA!F$103:AJ$103)</f>
        <v>26.75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285.87</v>
      </c>
      <c r="Z50" s="75">
        <f>IEX!N50</f>
        <v>0</v>
      </c>
      <c r="AA50" s="117">
        <f>STOA!H50</f>
        <v>317.49</v>
      </c>
      <c r="AB50" s="117">
        <f>-STOA!N50</f>
        <v>-273.27</v>
      </c>
      <c r="AC50">
        <f t="shared" si="0"/>
        <v>22.828373474028535</v>
      </c>
      <c r="AD50">
        <f t="shared" si="1"/>
        <v>1796.5253827022834</v>
      </c>
      <c r="AE50">
        <f>'IDT-1'!B50</f>
        <v>0</v>
      </c>
      <c r="AF50" s="26"/>
      <c r="AG50">
        <f t="shared" si="2"/>
        <v>1796.5253827022834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15.526758370101218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-5.303986524424479</v>
      </c>
      <c r="M51">
        <f>EDWPCL!S51</f>
        <v>0</v>
      </c>
      <c r="N51">
        <f>'MSW BWN'!S51</f>
        <v>8.0676575999999987</v>
      </c>
      <c r="O51">
        <f>BRPL_ISGS_exbus!BB51</f>
        <v>933.02851869725521</v>
      </c>
      <c r="P51" s="77">
        <v>103.65</v>
      </c>
      <c r="Q51" s="77">
        <v>31.55</v>
      </c>
      <c r="R51" s="80">
        <v>41.5</v>
      </c>
      <c r="S51" s="80">
        <v>0</v>
      </c>
      <c r="T51" s="78">
        <f>SUMPRODUCT(LTA!F51:AJ51,LTA!F$101:AJ$101,LTA!F$103:AJ$103)</f>
        <v>368.21</v>
      </c>
      <c r="U51" s="78">
        <f>SUMPRODUCT(LTA!F51:AJ51,LTA!F$102:AJ$102,LTA!F$103:AJ$103)</f>
        <v>26.950000000000003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234.25</v>
      </c>
      <c r="Z51" s="75">
        <f>IEX!N51</f>
        <v>0</v>
      </c>
      <c r="AA51" s="117">
        <f>STOA!H51</f>
        <v>332.79</v>
      </c>
      <c r="AB51" s="117">
        <f>-STOA!N51</f>
        <v>-273.27</v>
      </c>
      <c r="AC51">
        <f t="shared" si="0"/>
        <v>22.621436249421947</v>
      </c>
      <c r="AD51">
        <f t="shared" si="1"/>
        <v>1751.3275118935103</v>
      </c>
      <c r="AE51">
        <f>'IDT-1'!B51</f>
        <v>5</v>
      </c>
      <c r="AF51" s="26"/>
      <c r="AG51">
        <f t="shared" si="2"/>
        <v>1756.3275118935103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15.526758370101218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-5.181358787198203</v>
      </c>
      <c r="M52">
        <f>EDWPCL!S52</f>
        <v>0</v>
      </c>
      <c r="N52">
        <f>'MSW BWN'!S52</f>
        <v>8.1880703999999991</v>
      </c>
      <c r="O52">
        <f>BRPL_ISGS_exbus!BB52</f>
        <v>933.02851869725521</v>
      </c>
      <c r="P52" s="77">
        <v>103.65</v>
      </c>
      <c r="Q52" s="77">
        <v>31.55</v>
      </c>
      <c r="R52" s="80">
        <v>41.5</v>
      </c>
      <c r="S52" s="80">
        <v>0</v>
      </c>
      <c r="T52" s="78">
        <f>SUMPRODUCT(LTA!F52:AJ52,LTA!F$101:AJ$101,LTA!F$103:AJ$103)</f>
        <v>368.64000000000004</v>
      </c>
      <c r="U52" s="78">
        <f>SUMPRODUCT(LTA!F52:AJ52,LTA!F$102:AJ$102,LTA!F$103:AJ$103)</f>
        <v>26.98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189.31</v>
      </c>
      <c r="Z52" s="75">
        <f>IEX!N52</f>
        <v>0</v>
      </c>
      <c r="AA52" s="117">
        <f>STOA!H52</f>
        <v>309.84000000000003</v>
      </c>
      <c r="AB52" s="117">
        <f>-STOA!N52</f>
        <v>-273.27</v>
      </c>
      <c r="AC52">
        <f t="shared" si="0"/>
        <v>22.090170070028456</v>
      </c>
      <c r="AD52">
        <f t="shared" si="1"/>
        <v>1677.67181861013</v>
      </c>
      <c r="AE52">
        <f>'IDT-1'!B52</f>
        <v>32.959000000000003</v>
      </c>
      <c r="AF52" s="26"/>
      <c r="AG52">
        <f t="shared" si="2"/>
        <v>1710.6308186101301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15.526758370101218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-4.5857383492419981</v>
      </c>
      <c r="M53">
        <f>EDWPCL!S53</f>
        <v>0</v>
      </c>
      <c r="N53">
        <f>'MSW BWN'!S53</f>
        <v>8.3168451999999995</v>
      </c>
      <c r="O53">
        <f>BRPL_ISGS_exbus!BB53</f>
        <v>829.0648597382152</v>
      </c>
      <c r="P53" s="77">
        <v>103.65</v>
      </c>
      <c r="Q53" s="77">
        <v>31.55</v>
      </c>
      <c r="R53" s="80">
        <v>41.5</v>
      </c>
      <c r="S53" s="80">
        <v>0</v>
      </c>
      <c r="T53" s="78">
        <f>SUMPRODUCT(LTA!F53:AJ53,LTA!F$101:AJ$101,LTA!F$103:AJ$103)</f>
        <v>368.37000000000006</v>
      </c>
      <c r="U53" s="78">
        <f>SUMPRODUCT(LTA!F53:AJ53,LTA!F$102:AJ$102,LTA!F$103:AJ$103)</f>
        <v>31.130000000000003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157.76</v>
      </c>
      <c r="Z53" s="75">
        <f>IEX!N53</f>
        <v>0</v>
      </c>
      <c r="AA53" s="117">
        <f>STOA!H53</f>
        <v>284.98</v>
      </c>
      <c r="AB53" s="117">
        <f>-STOA!N53</f>
        <v>-273.27</v>
      </c>
      <c r="AC53">
        <f t="shared" si="0"/>
        <v>19.969043873272721</v>
      </c>
      <c r="AD53">
        <f t="shared" si="1"/>
        <v>1616.7336810858019</v>
      </c>
      <c r="AE53">
        <f>'IDT-1'!B53</f>
        <v>45</v>
      </c>
      <c r="AF53" s="26"/>
      <c r="AG53">
        <f t="shared" si="2"/>
        <v>1661.7336810858019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15.526758370101218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-4.7151038742279612</v>
      </c>
      <c r="M54">
        <f>EDWPCL!S54</f>
        <v>0</v>
      </c>
      <c r="N54">
        <f>'MSW BWN'!S54</f>
        <v>8.3486207999999991</v>
      </c>
      <c r="O54">
        <f>BRPL_ISGS_exbus!BB54</f>
        <v>824.22285419916648</v>
      </c>
      <c r="P54" s="77">
        <v>103.65</v>
      </c>
      <c r="Q54" s="77">
        <v>31.55</v>
      </c>
      <c r="R54" s="80">
        <v>41.5</v>
      </c>
      <c r="S54" s="80">
        <v>0</v>
      </c>
      <c r="T54" s="78">
        <f>SUMPRODUCT(LTA!F54:AJ54,LTA!F$101:AJ$101,LTA!F$103:AJ$103)</f>
        <v>368.7</v>
      </c>
      <c r="U54" s="78">
        <f>SUMPRODUCT(LTA!F54:AJ54,LTA!F$102:AJ$102,LTA!F$103:AJ$103)</f>
        <v>31.409999999999997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137.68</v>
      </c>
      <c r="Z54" s="75">
        <f>IEX!N54</f>
        <v>0</v>
      </c>
      <c r="AA54" s="117">
        <f>STOA!H54</f>
        <v>275.42</v>
      </c>
      <c r="AB54" s="117">
        <f>-STOA!N54</f>
        <v>-273.27</v>
      </c>
      <c r="AC54">
        <f t="shared" si="0"/>
        <v>19.6635202459147</v>
      </c>
      <c r="AD54">
        <f t="shared" si="1"/>
        <v>1584.0696092491253</v>
      </c>
      <c r="AE54">
        <f>'IDT-1'!B54</f>
        <v>37</v>
      </c>
      <c r="AF54" s="26"/>
      <c r="AG54">
        <f t="shared" si="2"/>
        <v>1621.0696092491253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14.758992805755394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-5.3498034811903414</v>
      </c>
      <c r="M55">
        <f>EDWPCL!S55</f>
        <v>0</v>
      </c>
      <c r="N55">
        <f>'MSW BWN'!S55</f>
        <v>8.4606715999999995</v>
      </c>
      <c r="O55">
        <f>BRPL_ISGS_exbus!BB55</f>
        <v>813.24486976673984</v>
      </c>
      <c r="P55" s="77">
        <v>103.65</v>
      </c>
      <c r="Q55" s="77">
        <v>31.55</v>
      </c>
      <c r="R55" s="80">
        <v>41.5</v>
      </c>
      <c r="S55" s="80">
        <v>0</v>
      </c>
      <c r="T55" s="78">
        <f>SUMPRODUCT(LTA!F55:AJ55,LTA!F$101:AJ$101,LTA!F$103:AJ$103)</f>
        <v>353.99</v>
      </c>
      <c r="U55" s="78">
        <f>SUMPRODUCT(LTA!F55:AJ55,LTA!F$102:AJ$102,LTA!F$103:AJ$103)</f>
        <v>31.5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16.63</v>
      </c>
      <c r="Z55" s="75">
        <f>IEX!N55</f>
        <v>0</v>
      </c>
      <c r="AA55" s="117">
        <f>STOA!H55</f>
        <v>275.42</v>
      </c>
      <c r="AB55" s="117">
        <f>-STOA!N55</f>
        <v>-273.27</v>
      </c>
      <c r="AC55">
        <f t="shared" si="0"/>
        <v>18.626665616854439</v>
      </c>
      <c r="AD55">
        <f t="shared" si="1"/>
        <v>1482.0780650744509</v>
      </c>
      <c r="AE55">
        <f>'IDT-1'!B55</f>
        <v>67</v>
      </c>
      <c r="AF55" s="26"/>
      <c r="AG55">
        <f t="shared" si="2"/>
        <v>1549.0780650744509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</v>
      </c>
      <c r="AM55" s="75">
        <f>RTM_PXI!H55</f>
        <v>0</v>
      </c>
      <c r="AN55" s="75">
        <f>RTM_PXI!N55</f>
        <v>0</v>
      </c>
      <c r="AO55" s="192">
        <f>GDAM_IEX!H55</f>
        <v>36.909999999999997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14.758992805755394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-5.4791690061763036</v>
      </c>
      <c r="M56">
        <f>EDWPCL!S56</f>
        <v>0</v>
      </c>
      <c r="N56">
        <f>'MSW BWN'!S56</f>
        <v>8.6128599999999995</v>
      </c>
      <c r="O56">
        <f>BRPL_ISGS_exbus!BB56</f>
        <v>810.37606228832715</v>
      </c>
      <c r="P56" s="77">
        <v>103.65</v>
      </c>
      <c r="Q56" s="77">
        <v>31.55</v>
      </c>
      <c r="R56" s="80">
        <v>41.5</v>
      </c>
      <c r="S56" s="80">
        <v>0</v>
      </c>
      <c r="T56" s="78">
        <f>SUMPRODUCT(LTA!F56:AJ56,LTA!F$101:AJ$101,LTA!F$103:AJ$103)</f>
        <v>354.55</v>
      </c>
      <c r="U56" s="78">
        <f>SUMPRODUCT(LTA!F56:AJ56,LTA!F$102:AJ$102,LTA!F$103:AJ$103)</f>
        <v>32.25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275.42</v>
      </c>
      <c r="AB56" s="117">
        <f>-STOA!N56</f>
        <v>-273.27</v>
      </c>
      <c r="AC56">
        <f t="shared" si="0"/>
        <v>18.108771382503424</v>
      </c>
      <c r="AD56">
        <f t="shared" si="1"/>
        <v>1431.5199747054028</v>
      </c>
      <c r="AE56">
        <f>'IDT-1'!B56</f>
        <v>62</v>
      </c>
      <c r="AF56" s="26"/>
      <c r="AG56">
        <f t="shared" si="2"/>
        <v>1493.5199747054028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14.758992805755394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-5.5627175743964052</v>
      </c>
      <c r="M57">
        <f>EDWPCL!S57</f>
        <v>0</v>
      </c>
      <c r="N57">
        <f>'MSW BWN'!S57</f>
        <v>8.4288959999999999</v>
      </c>
      <c r="O57">
        <f>BRPL_ISGS_exbus!BB57</f>
        <v>818.9825148145685</v>
      </c>
      <c r="P57" s="77">
        <v>103.65</v>
      </c>
      <c r="Q57" s="77">
        <v>31.55</v>
      </c>
      <c r="R57" s="80">
        <v>41.5</v>
      </c>
      <c r="S57" s="80">
        <v>0</v>
      </c>
      <c r="T57" s="78">
        <f>SUMPRODUCT(LTA!F57:AJ57,LTA!F$101:AJ$101,LTA!F$103:AJ$103)</f>
        <v>353.43</v>
      </c>
      <c r="U57" s="78">
        <f>SUMPRODUCT(LTA!F57:AJ57,LTA!F$102:AJ$102,LTA!F$103:AJ$103)</f>
        <v>32.349999999999994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271.92</v>
      </c>
      <c r="AB57" s="117">
        <f>-STOA!N57</f>
        <v>-273.27</v>
      </c>
      <c r="AC57">
        <f t="shared" si="0"/>
        <v>18.268148821688037</v>
      </c>
      <c r="AD57">
        <f t="shared" si="1"/>
        <v>1421.1795372242395</v>
      </c>
      <c r="AE57">
        <f>'IDT-1'!B57</f>
        <v>31</v>
      </c>
      <c r="AF57" s="26"/>
      <c r="AG57">
        <f t="shared" si="2"/>
        <v>1452.1795372242395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14.758992805755394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-4.7676586187535079</v>
      </c>
      <c r="M58">
        <f>EDWPCL!S58</f>
        <v>0</v>
      </c>
      <c r="N58">
        <f>'MSW BWN'!S58</f>
        <v>8.356982799999999</v>
      </c>
      <c r="O58">
        <f>BRPL_ISGS_exbus!BB58</f>
        <v>823.76286537368787</v>
      </c>
      <c r="P58" s="77">
        <v>103.65</v>
      </c>
      <c r="Q58" s="77">
        <v>31.55</v>
      </c>
      <c r="R58" s="80">
        <v>41.5</v>
      </c>
      <c r="S58" s="80">
        <v>0</v>
      </c>
      <c r="T58" s="78">
        <f>SUMPRODUCT(LTA!F58:AJ58,LTA!F$101:AJ$101,LTA!F$103:AJ$103)</f>
        <v>338.83000000000004</v>
      </c>
      <c r="U58" s="78">
        <f>SUMPRODUCT(LTA!F58:AJ58,LTA!F$102:AJ$102,LTA!F$103:AJ$103)</f>
        <v>32.869999999999997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261.46999999999997</v>
      </c>
      <c r="AB58" s="117">
        <f>-STOA!N58</f>
        <v>-273.27</v>
      </c>
      <c r="AC58">
        <f t="shared" si="0"/>
        <v>18.077782308130228</v>
      </c>
      <c r="AD58">
        <f t="shared" si="1"/>
        <v>1403.3434000525597</v>
      </c>
      <c r="AE58">
        <f>'IDT-1'!B58</f>
        <v>19</v>
      </c>
      <c r="AF58" s="26"/>
      <c r="AG58">
        <f t="shared" si="2"/>
        <v>1422.3434000525597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14.758992805755394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-4.6638966872543506</v>
      </c>
      <c r="M59">
        <f>EDWPCL!S59</f>
        <v>0</v>
      </c>
      <c r="N59">
        <f>'MSW BWN'!S59</f>
        <v>8.204794399999999</v>
      </c>
      <c r="O59">
        <f>BRPL_ISGS_exbus!BB59</f>
        <v>816.93875576941332</v>
      </c>
      <c r="P59" s="77">
        <v>103.65</v>
      </c>
      <c r="Q59" s="77">
        <v>31.55</v>
      </c>
      <c r="R59" s="80">
        <v>41.5</v>
      </c>
      <c r="S59" s="80">
        <v>0</v>
      </c>
      <c r="T59" s="78">
        <f>SUMPRODUCT(LTA!F59:AJ59,LTA!F$101:AJ$101,LTA!F$103:AJ$103)</f>
        <v>329.71</v>
      </c>
      <c r="U59" s="78">
        <f>SUMPRODUCT(LTA!F59:AJ59,LTA!F$102:AJ$102,LTA!F$103:AJ$103)</f>
        <v>35.17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266.32</v>
      </c>
      <c r="AB59" s="117">
        <f>-STOA!N59</f>
        <v>-273.27</v>
      </c>
      <c r="AC59">
        <f t="shared" si="0"/>
        <v>17.867093506155495</v>
      </c>
      <c r="AD59">
        <f t="shared" si="1"/>
        <v>1413.9715527817589</v>
      </c>
      <c r="AE59">
        <f>'IDT-1'!B59</f>
        <v>23</v>
      </c>
      <c r="AF59" s="26"/>
      <c r="AG59">
        <f t="shared" si="2"/>
        <v>1436.9715527817589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14.758992805755394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-5.1234138124649062</v>
      </c>
      <c r="M60">
        <f>EDWPCL!S60</f>
        <v>0</v>
      </c>
      <c r="N60">
        <f>'MSW BWN'!S60</f>
        <v>8.1161571999999982</v>
      </c>
      <c r="O60">
        <f>BRPL_ISGS_exbus!BB60</f>
        <v>834.10150690688852</v>
      </c>
      <c r="P60" s="77">
        <v>103.65</v>
      </c>
      <c r="Q60" s="77">
        <v>31.55</v>
      </c>
      <c r="R60" s="80">
        <v>41.5</v>
      </c>
      <c r="S60" s="80">
        <v>0</v>
      </c>
      <c r="T60" s="78">
        <f>SUMPRODUCT(LTA!F60:AJ60,LTA!F$101:AJ$101,LTA!F$103:AJ$103)</f>
        <v>324.68</v>
      </c>
      <c r="U60" s="78">
        <f>SUMPRODUCT(LTA!F60:AJ60,LTA!F$102:AJ$102,LTA!F$103:AJ$103)</f>
        <v>35.35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238.48000000000002</v>
      </c>
      <c r="AB60" s="117">
        <f>-STOA!N60</f>
        <v>-273.27</v>
      </c>
      <c r="AC60">
        <f t="shared" si="0"/>
        <v>17.724875232919334</v>
      </c>
      <c r="AD60">
        <f t="shared" si="1"/>
        <v>1399.0383678672597</v>
      </c>
      <c r="AE60">
        <f>'IDT-1'!B60</f>
        <v>19</v>
      </c>
      <c r="AF60" s="26"/>
      <c r="AG60">
        <f t="shared" si="2"/>
        <v>1418.0383678672597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14.758992805755394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-5.5169006176305437</v>
      </c>
      <c r="M61">
        <f>EDWPCL!S61</f>
        <v>0</v>
      </c>
      <c r="N61">
        <f>'MSW BWN'!S61</f>
        <v>8.1646567999999995</v>
      </c>
      <c r="O61">
        <f>BRPL_ISGS_exbus!BB61</f>
        <v>844.57241415003125</v>
      </c>
      <c r="P61" s="77">
        <v>103.65</v>
      </c>
      <c r="Q61" s="77">
        <v>31.55</v>
      </c>
      <c r="R61" s="80">
        <v>41.5</v>
      </c>
      <c r="S61" s="80">
        <v>0</v>
      </c>
      <c r="T61" s="78">
        <f>SUMPRODUCT(LTA!F61:AJ61,LTA!F$101:AJ$101,LTA!F$103:AJ$103)</f>
        <v>316.42000000000007</v>
      </c>
      <c r="U61" s="78">
        <f>SUMPRODUCT(LTA!F61:AJ61,LTA!F$102:AJ$102,LTA!F$103:AJ$103)</f>
        <v>35.700000000000003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225.74</v>
      </c>
      <c r="AB61" s="117">
        <f>-STOA!N61</f>
        <v>-273.27</v>
      </c>
      <c r="AC61">
        <f t="shared" si="0"/>
        <v>17.823943016251842</v>
      </c>
      <c r="AD61">
        <f t="shared" si="1"/>
        <v>1447.5752201219045</v>
      </c>
      <c r="AE61">
        <f>'IDT-1'!B61</f>
        <v>18</v>
      </c>
      <c r="AF61" s="26"/>
      <c r="AG61">
        <f t="shared" si="2"/>
        <v>1465.5752201219045</v>
      </c>
      <c r="AI61" s="75">
        <f>PXIL!H61</f>
        <v>0</v>
      </c>
      <c r="AJ61" s="75">
        <f>PXIL!N61</f>
        <v>0</v>
      </c>
      <c r="AK61" s="75">
        <f>RTM_IEX!H61</f>
        <v>40.159999999999997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13.468893028206493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-5.4144862436833225</v>
      </c>
      <c r="M62">
        <f>EDWPCL!S62</f>
        <v>0</v>
      </c>
      <c r="N62">
        <f>'MSW BWN'!S62</f>
        <v>8.1880703999999991</v>
      </c>
      <c r="O62">
        <f>BRPL_ISGS_exbus!BB62</f>
        <v>879.90232368340162</v>
      </c>
      <c r="P62" s="77">
        <v>103.65</v>
      </c>
      <c r="Q62" s="77">
        <v>31.55</v>
      </c>
      <c r="R62" s="80">
        <v>41.5</v>
      </c>
      <c r="S62" s="80">
        <v>0</v>
      </c>
      <c r="T62" s="78">
        <f>SUMPRODUCT(LTA!F62:AJ62,LTA!F$101:AJ$101,LTA!F$103:AJ$103)</f>
        <v>301.45000000000005</v>
      </c>
      <c r="U62" s="78">
        <f>SUMPRODUCT(LTA!F62:AJ62,LTA!F$102:AJ$102,LTA!F$103:AJ$103)</f>
        <v>35.92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188.14000000000001</v>
      </c>
      <c r="AB62" s="117">
        <f>-STOA!N62</f>
        <v>-273.27</v>
      </c>
      <c r="AC62">
        <f t="shared" si="0"/>
        <v>17.704174133911064</v>
      </c>
      <c r="AD62">
        <f t="shared" si="1"/>
        <v>1434.290626734014</v>
      </c>
      <c r="AE62">
        <f>'IDT-1'!B62</f>
        <v>16</v>
      </c>
      <c r="AF62" s="26"/>
      <c r="AG62">
        <f t="shared" si="2"/>
        <v>1450.290626734014</v>
      </c>
      <c r="AI62" s="75">
        <f>PXIL!H62</f>
        <v>0</v>
      </c>
      <c r="AJ62" s="75">
        <f>PXIL!N62</f>
        <v>0</v>
      </c>
      <c r="AK62" s="75">
        <f>RTM_IEX!H62</f>
        <v>44.94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13.468893028206493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-5.7311622683885446</v>
      </c>
      <c r="M63">
        <f>EDWPCL!S63</f>
        <v>0</v>
      </c>
      <c r="N63">
        <f>'MSW BWN'!S63</f>
        <v>8.0275199999999991</v>
      </c>
      <c r="O63">
        <f>BRPL_ISGS_exbus!BB63</f>
        <v>966.45522847370432</v>
      </c>
      <c r="P63" s="77">
        <v>103.65</v>
      </c>
      <c r="Q63" s="77">
        <v>31.55</v>
      </c>
      <c r="R63" s="80">
        <v>41.5</v>
      </c>
      <c r="S63" s="80">
        <v>0</v>
      </c>
      <c r="T63" s="78">
        <f>SUMPRODUCT(LTA!F63:AJ63,LTA!F$101:AJ$101,LTA!F$103:AJ$103)</f>
        <v>282.5</v>
      </c>
      <c r="U63" s="78">
        <f>SUMPRODUCT(LTA!F63:AJ63,LTA!F$102:AJ$102,LTA!F$103:AJ$103)</f>
        <v>36.229999999999997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160.11000000000001</v>
      </c>
      <c r="AB63" s="117">
        <f>-STOA!N63</f>
        <v>-273.27</v>
      </c>
      <c r="AC63">
        <f t="shared" si="0"/>
        <v>17.87983834267628</v>
      </c>
      <c r="AD63">
        <f t="shared" si="1"/>
        <v>1453.4406408908458</v>
      </c>
      <c r="AE63">
        <f>'IDT-1'!B63</f>
        <v>0</v>
      </c>
      <c r="AF63" s="26"/>
      <c r="AG63">
        <f t="shared" si="2"/>
        <v>1453.4406408908458</v>
      </c>
      <c r="AI63" s="75">
        <f>PXIL!H63</f>
        <v>0</v>
      </c>
      <c r="AJ63" s="75">
        <f>PXIL!N63</f>
        <v>0</v>
      </c>
      <c r="AK63" s="75">
        <f>RTM_IEX!H63</f>
        <v>24.86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13.468893028206493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7.9790203999999996</v>
      </c>
      <c r="O64">
        <f>BRPL_ISGS_exbus!BB64</f>
        <v>974.84587700628333</v>
      </c>
      <c r="P64" s="77">
        <v>103.65</v>
      </c>
      <c r="Q64" s="77">
        <v>31.55</v>
      </c>
      <c r="R64" s="80">
        <v>41.5</v>
      </c>
      <c r="S64" s="80">
        <v>0</v>
      </c>
      <c r="T64" s="78">
        <f>SUMPRODUCT(LTA!F64:AJ64,LTA!F$101:AJ$101,LTA!F$103:AJ$103)</f>
        <v>256.09999999999997</v>
      </c>
      <c r="U64" s="78">
        <f>SUMPRODUCT(LTA!F64:AJ64,LTA!F$102:AJ$102,LTA!F$103:AJ$103)</f>
        <v>40.269999999999996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153.11000000000001</v>
      </c>
      <c r="AB64" s="117">
        <f>-STOA!N64</f>
        <v>-273.27</v>
      </c>
      <c r="AC64">
        <f t="shared" si="0"/>
        <v>17.757265688938297</v>
      </c>
      <c r="AD64">
        <f t="shared" si="1"/>
        <v>1438.8397344974408</v>
      </c>
      <c r="AE64">
        <f>'IDT-1'!B64</f>
        <v>14</v>
      </c>
      <c r="AF64" s="26"/>
      <c r="AG64">
        <f t="shared" si="2"/>
        <v>1452.8397344974408</v>
      </c>
      <c r="AI64" s="75">
        <f>PXIL!H64</f>
        <v>0</v>
      </c>
      <c r="AJ64" s="75">
        <f>PXIL!N64</f>
        <v>0</v>
      </c>
      <c r="AK64" s="75">
        <f>RTM_IEX!H64</f>
        <v>31.55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14.758992805755394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8.0041063999999977</v>
      </c>
      <c r="O65">
        <f>BRPL_ISGS_exbus!BB65</f>
        <v>982.38872205425821</v>
      </c>
      <c r="P65" s="77">
        <v>103.65</v>
      </c>
      <c r="Q65" s="77">
        <v>31.55</v>
      </c>
      <c r="R65" s="80">
        <v>41.5</v>
      </c>
      <c r="S65" s="80">
        <v>0</v>
      </c>
      <c r="T65" s="78">
        <f>SUMPRODUCT(LTA!F65:AJ65,LTA!F$101:AJ$101,LTA!F$103:AJ$103)</f>
        <v>240.10999999999999</v>
      </c>
      <c r="U65" s="78">
        <f>SUMPRODUCT(LTA!F65:AJ65,LTA!F$102:AJ$102,LTA!F$103:AJ$103)</f>
        <v>40.75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146.11000000000001</v>
      </c>
      <c r="AB65" s="117">
        <f>-STOA!N65</f>
        <v>-273.27</v>
      </c>
      <c r="AC65">
        <f t="shared" si="0"/>
        <v>17.662384360202903</v>
      </c>
      <c r="AD65">
        <f t="shared" si="1"/>
        <v>1428.1526466517003</v>
      </c>
      <c r="AE65">
        <f>'IDT-1'!B65</f>
        <v>26</v>
      </c>
      <c r="AF65" s="26"/>
      <c r="AG65">
        <f t="shared" si="2"/>
        <v>1454.1526466517003</v>
      </c>
      <c r="AI65" s="75">
        <f>PXIL!H65</f>
        <v>0</v>
      </c>
      <c r="AJ65" s="75">
        <f>PXIL!N65</f>
        <v>0</v>
      </c>
      <c r="AK65" s="75">
        <f>RTM_IEX!H65</f>
        <v>34.42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14.758992805755394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-5.9373385738349223</v>
      </c>
      <c r="M66">
        <f>EDWPCL!S66</f>
        <v>0</v>
      </c>
      <c r="N66">
        <f>'MSW BWN'!S66</f>
        <v>7.9154691999999987</v>
      </c>
      <c r="O66">
        <f>BRPL_ISGS_exbus!BB66</f>
        <v>1010.1874767125855</v>
      </c>
      <c r="P66" s="77">
        <v>103.65</v>
      </c>
      <c r="Q66" s="77">
        <v>31.55</v>
      </c>
      <c r="R66" s="80">
        <v>41.5</v>
      </c>
      <c r="S66" s="80">
        <v>0</v>
      </c>
      <c r="T66" s="78">
        <f>SUMPRODUCT(LTA!F66:AJ66,LTA!F$101:AJ$101,LTA!F$103:AJ$103)</f>
        <v>218.70000000000002</v>
      </c>
      <c r="U66" s="78">
        <f>SUMPRODUCT(LTA!F66:AJ66,LTA!F$102:AJ$102,LTA!F$103:AJ$103)</f>
        <v>41.129999999999995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139.11000000000001</v>
      </c>
      <c r="AB66" s="117">
        <f>-STOA!N66</f>
        <v>-273.27</v>
      </c>
      <c r="AC66">
        <f t="shared" si="0"/>
        <v>17.656847753467318</v>
      </c>
      <c r="AD66">
        <f t="shared" si="1"/>
        <v>1359.6077523910392</v>
      </c>
      <c r="AE66">
        <f>'IDT-1'!B66</f>
        <v>76</v>
      </c>
      <c r="AF66" s="26"/>
      <c r="AG66">
        <f t="shared" si="2"/>
        <v>1435.6077523910392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14.758992805755394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-5.4980348119034241</v>
      </c>
      <c r="M67">
        <f>EDWPCL!S67</f>
        <v>0</v>
      </c>
      <c r="N67">
        <f>'MSW BWN'!S67</f>
        <v>7.9472447999999982</v>
      </c>
      <c r="O67">
        <f>BRPL_ISGS_exbus!BB67</f>
        <v>1009.515440518081</v>
      </c>
      <c r="P67" s="77">
        <v>103.65</v>
      </c>
      <c r="Q67" s="77">
        <v>31.55</v>
      </c>
      <c r="R67" s="80">
        <v>41.5</v>
      </c>
      <c r="S67" s="80">
        <v>0</v>
      </c>
      <c r="T67" s="78">
        <f>SUMPRODUCT(LTA!F67:AJ67,LTA!F$101:AJ$101,LTA!F$103:AJ$103)</f>
        <v>167.08</v>
      </c>
      <c r="U67" s="78">
        <f>SUMPRODUCT(LTA!F67:AJ67,LTA!F$102:AJ$102,LTA!F$103:AJ$103)</f>
        <v>41.85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118.11000000000001</v>
      </c>
      <c r="AB67" s="117">
        <f>-STOA!N67</f>
        <v>-273.27</v>
      </c>
      <c r="AC67">
        <f t="shared" si="0"/>
        <v>17.095307305771389</v>
      </c>
      <c r="AD67">
        <f t="shared" si="1"/>
        <v>1265.0983360061616</v>
      </c>
      <c r="AE67">
        <f>'IDT-1'!B67</f>
        <v>141</v>
      </c>
      <c r="AF67" s="26"/>
      <c r="AG67">
        <f t="shared" si="2"/>
        <v>1406.0983360061616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14.758992805755394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-5.4791690061763036</v>
      </c>
      <c r="M68">
        <f>EDWPCL!S68</f>
        <v>0</v>
      </c>
      <c r="N68">
        <f>'MSW BWN'!S68</f>
        <v>7.642868</v>
      </c>
      <c r="O68">
        <f>BRPL_ISGS_exbus!BB68</f>
        <v>1016.8171140367753</v>
      </c>
      <c r="P68" s="77">
        <v>103.65</v>
      </c>
      <c r="Q68" s="77">
        <v>31.55</v>
      </c>
      <c r="R68" s="80">
        <v>41.5</v>
      </c>
      <c r="S68" s="80">
        <v>0</v>
      </c>
      <c r="T68" s="78">
        <f>SUMPRODUCT(LTA!F68:AJ68,LTA!F$101:AJ$101,LTA!F$103:AJ$103)</f>
        <v>144.78000000000003</v>
      </c>
      <c r="U68" s="78">
        <f>SUMPRODUCT(LTA!F68:AJ68,LTA!F$102:AJ$102,LTA!F$103:AJ$103)</f>
        <v>42.47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58.32</v>
      </c>
      <c r="Z68" s="75">
        <f>IEX!N68</f>
        <v>0</v>
      </c>
      <c r="AA68" s="117">
        <f>STOA!H68</f>
        <v>111.11000000000001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17.497451171566606</v>
      </c>
      <c r="AD68">
        <f t="shared" ref="AD68:AD98" si="4">SUM(B68:AB68,AI68:AR68)-AC68</f>
        <v>1292.3523546647878</v>
      </c>
      <c r="AE68">
        <f>'IDT-1'!B68</f>
        <v>119.274</v>
      </c>
      <c r="AF68" s="26"/>
      <c r="AG68">
        <f t="shared" ref="AG68:AG98" si="5">SUM(AD68:AF68)+AT68</f>
        <v>1411.6263546647879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14.758992805755394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-4.6504211117349792</v>
      </c>
      <c r="M69">
        <f>EDWPCL!S69</f>
        <v>0</v>
      </c>
      <c r="N69">
        <f>'MSW BWN'!S69</f>
        <v>7.7632808000000004</v>
      </c>
      <c r="O69">
        <f>BRPL_ISGS_exbus!BB69</f>
        <v>1034.4985490408753</v>
      </c>
      <c r="P69" s="77">
        <v>103.65</v>
      </c>
      <c r="Q69" s="77">
        <v>31.55</v>
      </c>
      <c r="R69" s="80">
        <v>36.39</v>
      </c>
      <c r="S69" s="80">
        <v>0</v>
      </c>
      <c r="T69" s="78">
        <f>SUMPRODUCT(LTA!F69:AJ69,LTA!F$101:AJ$101,LTA!F$103:AJ$103)</f>
        <v>123.96</v>
      </c>
      <c r="U69" s="78">
        <f>SUMPRODUCT(LTA!F69:AJ69,LTA!F$102:AJ$102,LTA!F$103:AJ$103)</f>
        <v>43.17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122.38</v>
      </c>
      <c r="Z69" s="75">
        <f>IEX!N69</f>
        <v>0</v>
      </c>
      <c r="AA69" s="117">
        <f>STOA!H69</f>
        <v>104.11000000000001</v>
      </c>
      <c r="AB69" s="117">
        <f>-STOA!N69</f>
        <v>-273.27</v>
      </c>
      <c r="AC69">
        <f t="shared" si="3"/>
        <v>17.731534897263789</v>
      </c>
      <c r="AD69">
        <f t="shared" si="4"/>
        <v>1364.5788666376325</v>
      </c>
      <c r="AE69">
        <f>'IDT-1'!B69</f>
        <v>90.17</v>
      </c>
      <c r="AF69" s="26"/>
      <c r="AG69">
        <f t="shared" si="5"/>
        <v>1454.7488666376325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14.758992805755394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107.58000000000001</v>
      </c>
      <c r="J70">
        <f>Bawana_RLNG!P70</f>
        <v>0</v>
      </c>
      <c r="K70">
        <f>Bawana_Spot!P70</f>
        <v>0</v>
      </c>
      <c r="L70">
        <f>TWOMCL!O70</f>
        <v>-5.0964626614261643</v>
      </c>
      <c r="M70">
        <f>EDWPCL!S70</f>
        <v>0</v>
      </c>
      <c r="N70">
        <f>'MSW BWN'!S70</f>
        <v>8.0676575999999987</v>
      </c>
      <c r="O70">
        <f>BRPL_ISGS_exbus!BB70</f>
        <v>1021.8962268734754</v>
      </c>
      <c r="P70" s="77">
        <v>103.65</v>
      </c>
      <c r="Q70" s="77">
        <v>31.55</v>
      </c>
      <c r="R70" s="80">
        <v>19.480000000000004</v>
      </c>
      <c r="S70" s="80">
        <v>0</v>
      </c>
      <c r="T70" s="78">
        <f>SUMPRODUCT(LTA!F70:AJ70,LTA!F$101:AJ$101,LTA!F$103:AJ$103)</f>
        <v>100.89999999999999</v>
      </c>
      <c r="U70" s="78">
        <f>SUMPRODUCT(LTA!F70:AJ70,LTA!F$102:AJ$102,LTA!F$103:AJ$103)</f>
        <v>46.32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115.69</v>
      </c>
      <c r="Z70" s="75">
        <f>IEX!N70</f>
        <v>0</v>
      </c>
      <c r="AA70" s="117">
        <f>STOA!H70</f>
        <v>182.22000000000003</v>
      </c>
      <c r="AB70" s="117">
        <f>-STOA!N70</f>
        <v>-273.27</v>
      </c>
      <c r="AC70">
        <f t="shared" si="3"/>
        <v>17.889966273467799</v>
      </c>
      <c r="AD70">
        <f t="shared" si="4"/>
        <v>1455.856448344337</v>
      </c>
      <c r="AE70">
        <f>'IDT-1'!B70</f>
        <v>33.997</v>
      </c>
      <c r="AF70" s="26"/>
      <c r="AG70">
        <f t="shared" si="5"/>
        <v>1489.853448344337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14.758992805755394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107.58000000000001</v>
      </c>
      <c r="J71">
        <f>Bawana_RLNG!P71</f>
        <v>0</v>
      </c>
      <c r="K71">
        <f>Bawana_Spot!P71</f>
        <v>0</v>
      </c>
      <c r="L71">
        <f>TWOMCL!O71</f>
        <v>-4.2111173498034802</v>
      </c>
      <c r="M71">
        <f>EDWPCL!S71</f>
        <v>0</v>
      </c>
      <c r="N71">
        <f>'MSW BWN'!S71</f>
        <v>8.1161571999999982</v>
      </c>
      <c r="O71">
        <f>BRPL_ISGS_exbus!BB71</f>
        <v>1043.8446735827199</v>
      </c>
      <c r="P71" s="77">
        <v>103.65</v>
      </c>
      <c r="Q71" s="77">
        <v>31.55</v>
      </c>
      <c r="R71" s="80">
        <v>8.7552026286966047</v>
      </c>
      <c r="S71" s="80">
        <v>0</v>
      </c>
      <c r="T71" s="78">
        <f>SUMPRODUCT(LTA!F71:AJ71,LTA!F$101:AJ$101,LTA!F$103:AJ$103)</f>
        <v>85.350000000000009</v>
      </c>
      <c r="U71" s="78">
        <f>SUMPRODUCT(LTA!F71:AJ71,LTA!F$102:AJ$102,LTA!F$103:AJ$103)</f>
        <v>56.97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145.33000000000001</v>
      </c>
      <c r="Z71" s="75">
        <f>IEX!N71</f>
        <v>0</v>
      </c>
      <c r="AA71" s="117">
        <f>STOA!H71</f>
        <v>211.57000000000002</v>
      </c>
      <c r="AB71" s="117">
        <f>-STOA!N71</f>
        <v>-273.27</v>
      </c>
      <c r="AC71">
        <f t="shared" si="3"/>
        <v>18.86957297554391</v>
      </c>
      <c r="AD71">
        <f t="shared" si="4"/>
        <v>1567.9743358918245</v>
      </c>
      <c r="AE71">
        <f>'IDT-1'!B71</f>
        <v>0</v>
      </c>
      <c r="AF71" s="26"/>
      <c r="AG71">
        <f t="shared" si="5"/>
        <v>1567.9743358918245</v>
      </c>
      <c r="AI71" s="75">
        <f>PXIL!H71</f>
        <v>0</v>
      </c>
      <c r="AJ71" s="75">
        <f>PXIL!N71</f>
        <v>0</v>
      </c>
      <c r="AK71" s="75">
        <f>RTM_IEX!H71</f>
        <v>46.85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14.758992805755394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-3.9914654688377307</v>
      </c>
      <c r="M72">
        <f>EDWPCL!S72</f>
        <v>0</v>
      </c>
      <c r="N72">
        <f>'MSW BWN'!S72</f>
        <v>7.9790203999999996</v>
      </c>
      <c r="O72">
        <f>BRPL_ISGS_exbus!BB72</f>
        <v>1073.5550027498118</v>
      </c>
      <c r="P72" s="77">
        <v>103.65</v>
      </c>
      <c r="Q72" s="77">
        <v>31.55</v>
      </c>
      <c r="R72" s="80">
        <v>3.4552077562326868</v>
      </c>
      <c r="S72" s="80">
        <v>0</v>
      </c>
      <c r="T72" s="78">
        <f>SUMPRODUCT(LTA!F72:AJ72,LTA!F$101:AJ$101,LTA!F$103:AJ$103)</f>
        <v>62.56</v>
      </c>
      <c r="U72" s="78">
        <f>SUMPRODUCT(LTA!F72:AJ72,LTA!F$102:AJ$102,LTA!F$103:AJ$103)</f>
        <v>57.660000000000004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108.04</v>
      </c>
      <c r="Z72" s="75">
        <f>IEX!N72</f>
        <v>0</v>
      </c>
      <c r="AA72" s="117">
        <f>STOA!H72</f>
        <v>287.75</v>
      </c>
      <c r="AB72" s="117">
        <f>-STOA!N72</f>
        <v>-273.27</v>
      </c>
      <c r="AC72">
        <f t="shared" si="3"/>
        <v>19.144851016086935</v>
      </c>
      <c r="AD72">
        <f t="shared" si="4"/>
        <v>1599.4219072268754</v>
      </c>
      <c r="AE72">
        <f>'IDT-1'!B72</f>
        <v>5.4809999999999999</v>
      </c>
      <c r="AF72" s="26"/>
      <c r="AG72">
        <f t="shared" si="5"/>
        <v>1604.9029072268754</v>
      </c>
      <c r="AI72" s="75">
        <f>PXIL!H72</f>
        <v>0</v>
      </c>
      <c r="AJ72" s="75">
        <f>PXIL!N72</f>
        <v>0</v>
      </c>
      <c r="AK72" s="75">
        <f>RTM_IEX!H72</f>
        <v>37.29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14.758992805755394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105.22</v>
      </c>
      <c r="J73">
        <f>Bawana_RLNG!P73</f>
        <v>0</v>
      </c>
      <c r="K73">
        <f>Bawana_Spot!P73</f>
        <v>0</v>
      </c>
      <c r="L73">
        <f>TWOMCL!O73</f>
        <v>-3.7516002245929245</v>
      </c>
      <c r="M73">
        <f>EDWPCL!S73</f>
        <v>0</v>
      </c>
      <c r="N73">
        <f>'MSW BWN'!S73</f>
        <v>7.5776443999999996</v>
      </c>
      <c r="O73">
        <f>BRPL_ISGS_exbus!BB73</f>
        <v>1114.6396351072242</v>
      </c>
      <c r="P73" s="77">
        <v>103.65</v>
      </c>
      <c r="Q73" s="77">
        <v>31.55</v>
      </c>
      <c r="R73" s="80">
        <v>0.46</v>
      </c>
      <c r="S73" s="80">
        <v>0</v>
      </c>
      <c r="T73" s="78">
        <f>SUMPRODUCT(LTA!F73:AJ73,LTA!F$101:AJ$101,LTA!F$103:AJ$103)</f>
        <v>43.25</v>
      </c>
      <c r="U73" s="78">
        <f>SUMPRODUCT(LTA!F73:AJ73,LTA!F$102:AJ$102,LTA!F$103:AJ$103)</f>
        <v>58.46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387.53000000000003</v>
      </c>
      <c r="AB73" s="117">
        <f>-STOA!N73</f>
        <v>-273.27</v>
      </c>
      <c r="AC73">
        <f t="shared" si="3"/>
        <v>19.57135228955077</v>
      </c>
      <c r="AD73">
        <f t="shared" si="4"/>
        <v>1647.943319798836</v>
      </c>
      <c r="AE73">
        <f>'IDT-1'!B73</f>
        <v>17.262</v>
      </c>
      <c r="AF73" s="26"/>
      <c r="AG73">
        <f t="shared" si="5"/>
        <v>1665.2053197988359</v>
      </c>
      <c r="AI73" s="75">
        <f>PXIL!H73</f>
        <v>0</v>
      </c>
      <c r="AJ73" s="75">
        <f>PXIL!N73</f>
        <v>0</v>
      </c>
      <c r="AK73" s="75">
        <f>RTM_IEX!H73</f>
        <v>77.44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14.758992805755394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105.07</v>
      </c>
      <c r="J74">
        <f>Bawana_RLNG!P74</f>
        <v>0</v>
      </c>
      <c r="K74">
        <f>Bawana_Spot!P74</f>
        <v>0</v>
      </c>
      <c r="L74">
        <f>TWOMCL!O74</f>
        <v>-4.1720381807973039</v>
      </c>
      <c r="M74">
        <f>EDWPCL!S74</f>
        <v>0</v>
      </c>
      <c r="N74">
        <f>'MSW BWN'!S74</f>
        <v>7.5140931999999996</v>
      </c>
      <c r="O74">
        <f>BRPL_ISGS_exbus!BB74</f>
        <v>1130.9694146086242</v>
      </c>
      <c r="P74" s="77">
        <v>103.65</v>
      </c>
      <c r="Q74" s="77">
        <v>31.55</v>
      </c>
      <c r="R74" s="80">
        <v>0</v>
      </c>
      <c r="S74" s="80">
        <v>0</v>
      </c>
      <c r="T74" s="78">
        <f>SUMPRODUCT(LTA!F74:AJ74,LTA!F$101:AJ$101,LTA!F$103:AJ$103)</f>
        <v>28.07</v>
      </c>
      <c r="U74" s="78">
        <f>SUMPRODUCT(LTA!F74:AJ74,LTA!F$102:AJ$102,LTA!F$103:AJ$103)</f>
        <v>59.160000000000004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428.77</v>
      </c>
      <c r="AB74" s="117">
        <f>-STOA!N74</f>
        <v>-273.27</v>
      </c>
      <c r="AC74">
        <f t="shared" si="3"/>
        <v>20.007307800393441</v>
      </c>
      <c r="AD74">
        <f t="shared" si="4"/>
        <v>1696.2031546331891</v>
      </c>
      <c r="AE74">
        <f>'IDT-1'!B74</f>
        <v>7.6470000000000002</v>
      </c>
      <c r="AF74" s="26"/>
      <c r="AG74">
        <f t="shared" si="5"/>
        <v>1703.850154633189</v>
      </c>
      <c r="AI74" s="75">
        <f>PXIL!H74</f>
        <v>0</v>
      </c>
      <c r="AJ74" s="75">
        <f>PXIL!N74</f>
        <v>0</v>
      </c>
      <c r="AK74" s="75">
        <f>RTM_IEX!H74</f>
        <v>84.14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14.877697841726619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104.93</v>
      </c>
      <c r="J75">
        <f>Bawana_RLNG!P75</f>
        <v>0</v>
      </c>
      <c r="K75">
        <f>Bawana_Spot!P75</f>
        <v>0</v>
      </c>
      <c r="L75">
        <f>TWOMCL!O75</f>
        <v>-4.0103312745648507</v>
      </c>
      <c r="M75">
        <f>EDWPCL!S75</f>
        <v>0</v>
      </c>
      <c r="N75">
        <f>'MSW BWN'!S75</f>
        <v>8.0994332</v>
      </c>
      <c r="O75">
        <f>BRPL_ISGS_exbus!BB75</f>
        <v>1130.4933731639119</v>
      </c>
      <c r="P75" s="77">
        <v>103.65</v>
      </c>
      <c r="Q75" s="77">
        <v>31.55</v>
      </c>
      <c r="R75" s="80">
        <v>0</v>
      </c>
      <c r="S75" s="80">
        <v>0</v>
      </c>
      <c r="T75" s="78">
        <f>SUMPRODUCT(LTA!F75:AJ75,LTA!F$101:AJ$101,LTA!F$103:AJ$103)</f>
        <v>8.01</v>
      </c>
      <c r="U75" s="78">
        <f>SUMPRODUCT(LTA!F75:AJ75,LTA!F$102:AJ$102,LTA!F$103:AJ$103)</f>
        <v>60.019999999999996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336.54</v>
      </c>
      <c r="AB75" s="117">
        <f>-STOA!N75</f>
        <v>-104.59</v>
      </c>
      <c r="AC75">
        <f t="shared" si="3"/>
        <v>17.073804027017864</v>
      </c>
      <c r="AD75">
        <f t="shared" si="4"/>
        <v>1704.966368904056</v>
      </c>
      <c r="AE75">
        <f>'IDT-1'!B75</f>
        <v>0</v>
      </c>
      <c r="AF75" s="26"/>
      <c r="AG75">
        <f t="shared" si="5"/>
        <v>1704.966368904056</v>
      </c>
      <c r="AI75" s="75">
        <f>PXIL!H75</f>
        <v>0</v>
      </c>
      <c r="AJ75" s="75">
        <f>PXIL!N75</f>
        <v>0</v>
      </c>
      <c r="AK75" s="75">
        <f>RTM_IEX!H75</f>
        <v>32.47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14.877697841726619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0</v>
      </c>
      <c r="L76">
        <f>TWOMCL!O76</f>
        <v>-4.2879281302638956</v>
      </c>
      <c r="M76">
        <f>EDWPCL!S76</f>
        <v>0</v>
      </c>
      <c r="N76">
        <f>'MSW BWN'!S76</f>
        <v>8.2198459999999987</v>
      </c>
      <c r="O76">
        <f>BRPL_ISGS_exbus!BB76</f>
        <v>1128.565565642712</v>
      </c>
      <c r="P76" s="77">
        <v>103.65</v>
      </c>
      <c r="Q76" s="77">
        <v>31.55</v>
      </c>
      <c r="R76" s="80">
        <v>0</v>
      </c>
      <c r="S76" s="80">
        <v>0</v>
      </c>
      <c r="T76" s="78">
        <f>SUMPRODUCT(LTA!F76:AJ76,LTA!F$101:AJ$101,LTA!F$103:AJ$103)</f>
        <v>5.66</v>
      </c>
      <c r="U76" s="78">
        <f>SUMPRODUCT(LTA!F76:AJ76,LTA!F$102:AJ$102,LTA!F$103:AJ$103)</f>
        <v>61.55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359.49</v>
      </c>
      <c r="AB76" s="117">
        <f>-STOA!N76</f>
        <v>-104.59</v>
      </c>
      <c r="AC76">
        <f t="shared" si="3"/>
        <v>17.228971493755964</v>
      </c>
      <c r="AD76">
        <f t="shared" si="4"/>
        <v>1721.8862098604191</v>
      </c>
      <c r="AE76">
        <f>'IDT-1'!B76</f>
        <v>0</v>
      </c>
      <c r="AF76" s="26"/>
      <c r="AG76">
        <f t="shared" si="5"/>
        <v>1721.8862098604191</v>
      </c>
      <c r="AI76" s="75">
        <f>PXIL!H76</f>
        <v>0</v>
      </c>
      <c r="AJ76" s="75">
        <f>PXIL!N76</f>
        <v>0</v>
      </c>
      <c r="AK76" s="75">
        <f>RTM_IEX!H76</f>
        <v>29.64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14.877697841726619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0</v>
      </c>
      <c r="L77">
        <f>TWOMCL!O77</f>
        <v>-4.5736103312745637</v>
      </c>
      <c r="M77">
        <f>EDWPCL!S77</f>
        <v>0</v>
      </c>
      <c r="N77">
        <f>'MSW BWN'!S77</f>
        <v>8.1312087999999996</v>
      </c>
      <c r="O77">
        <f>BRPL_ISGS_exbus!BB77</f>
        <v>1116.544205155712</v>
      </c>
      <c r="P77" s="77">
        <v>103.65</v>
      </c>
      <c r="Q77" s="77">
        <v>31.55</v>
      </c>
      <c r="R77" s="80">
        <v>0</v>
      </c>
      <c r="S77" s="80">
        <v>0</v>
      </c>
      <c r="T77" s="78">
        <f>SUMPRODUCT(LTA!F77:AJ77,LTA!F$101:AJ$101,LTA!F$103:AJ$103)</f>
        <v>5.6</v>
      </c>
      <c r="U77" s="78">
        <f>SUMPRODUCT(LTA!F77:AJ77,LTA!F$102:AJ$102,LTA!F$103:AJ$103)</f>
        <v>62.72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361.40000000000003</v>
      </c>
      <c r="AB77" s="117">
        <f>-STOA!N77</f>
        <v>-104.59</v>
      </c>
      <c r="AC77">
        <f t="shared" si="3"/>
        <v>17.135411837121755</v>
      </c>
      <c r="AD77">
        <f t="shared" si="4"/>
        <v>1710.7740896290422</v>
      </c>
      <c r="AE77">
        <f>'IDT-1'!B77</f>
        <v>0</v>
      </c>
      <c r="AF77" s="26"/>
      <c r="AG77">
        <f t="shared" si="5"/>
        <v>1710.7740896290422</v>
      </c>
      <c r="AI77" s="75">
        <f>PXIL!H77</f>
        <v>0</v>
      </c>
      <c r="AJ77" s="75">
        <f>PXIL!N77</f>
        <v>0</v>
      </c>
      <c r="AK77" s="75">
        <f>RTM_IEX!H77</f>
        <v>27.81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14.877697841726619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0</v>
      </c>
      <c r="L78">
        <f>TWOMCL!O78</f>
        <v>-4.366086468276249</v>
      </c>
      <c r="M78">
        <f>EDWPCL!S78</f>
        <v>0</v>
      </c>
      <c r="N78">
        <f>'MSW BWN'!S78</f>
        <v>7.9472447999999982</v>
      </c>
      <c r="O78">
        <f>BRPL_ISGS_exbus!BB78</f>
        <v>1092.8663730410119</v>
      </c>
      <c r="P78" s="77">
        <v>103.65</v>
      </c>
      <c r="Q78" s="77">
        <v>31.55</v>
      </c>
      <c r="R78" s="80">
        <v>0</v>
      </c>
      <c r="S78" s="80">
        <v>0</v>
      </c>
      <c r="T78" s="78">
        <f>SUMPRODUCT(LTA!F78:AJ78,LTA!F$101:AJ$101,LTA!F$103:AJ$103)</f>
        <v>5.64</v>
      </c>
      <c r="U78" s="78">
        <f>SUMPRODUCT(LTA!F78:AJ78,LTA!F$102:AJ$102,LTA!F$103:AJ$103)</f>
        <v>62.7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361.40000000000003</v>
      </c>
      <c r="AB78" s="117">
        <f>-STOA!N78</f>
        <v>-104.59</v>
      </c>
      <c r="AC78">
        <f t="shared" si="3"/>
        <v>17.1184176079928</v>
      </c>
      <c r="AD78">
        <f t="shared" si="4"/>
        <v>1709.2768116064699</v>
      </c>
      <c r="AE78">
        <f>'IDT-1'!B78</f>
        <v>0</v>
      </c>
      <c r="AF78" s="26"/>
      <c r="AG78">
        <f t="shared" si="5"/>
        <v>1709.2768116064699</v>
      </c>
      <c r="AI78" s="75">
        <f>PXIL!H78</f>
        <v>0</v>
      </c>
      <c r="AJ78" s="75">
        <f>PXIL!N78</f>
        <v>0</v>
      </c>
      <c r="AK78" s="75">
        <f>RTM_IEX!H78</f>
        <v>49.93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14.877697841726619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104.72</v>
      </c>
      <c r="J79">
        <f>Bawana_RLNG!P79</f>
        <v>0</v>
      </c>
      <c r="K79">
        <f>Bawana_Spot!P79</f>
        <v>0</v>
      </c>
      <c r="L79">
        <f>TWOMCL!O79</f>
        <v>-4.5992139247613686</v>
      </c>
      <c r="M79">
        <f>EDWPCL!S79</f>
        <v>0</v>
      </c>
      <c r="N79">
        <f>'MSW BWN'!S79</f>
        <v>7.6177819999999983</v>
      </c>
      <c r="O79">
        <f>BRPL_ISGS_exbus!BB79</f>
        <v>1051.9351448481357</v>
      </c>
      <c r="P79" s="77">
        <v>103.65</v>
      </c>
      <c r="Q79" s="77">
        <v>31.55</v>
      </c>
      <c r="R79" s="80">
        <v>0</v>
      </c>
      <c r="S79" s="80">
        <v>0</v>
      </c>
      <c r="T79" s="78">
        <f>SUMPRODUCT(LTA!F79:AJ79,LTA!F$101:AJ$101,LTA!F$103:AJ$103)</f>
        <v>5.49</v>
      </c>
      <c r="U79" s="78">
        <f>SUMPRODUCT(LTA!F79:AJ79,LTA!F$102:AJ$102,LTA!F$103:AJ$103)</f>
        <v>62.79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385.3</v>
      </c>
      <c r="AB79" s="117">
        <f>-STOA!N79</f>
        <v>-104.59</v>
      </c>
      <c r="AC79">
        <f t="shared" si="3"/>
        <v>17.301673262543087</v>
      </c>
      <c r="AD79">
        <f t="shared" si="4"/>
        <v>1729.4497375025578</v>
      </c>
      <c r="AE79">
        <f>'IDT-1'!B79</f>
        <v>0</v>
      </c>
      <c r="AF79" s="26"/>
      <c r="AG79">
        <f t="shared" si="5"/>
        <v>1729.4497375025578</v>
      </c>
      <c r="AI79" s="75">
        <f>PXIL!H79</f>
        <v>0</v>
      </c>
      <c r="AJ79" s="75">
        <f>PXIL!N79</f>
        <v>0</v>
      </c>
      <c r="AK79" s="75">
        <f>RTM_IEX!H79</f>
        <v>88.01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14.877697841726619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104.72</v>
      </c>
      <c r="J80">
        <f>Bawana_RLNG!P80</f>
        <v>0</v>
      </c>
      <c r="K80">
        <f>Bawana_Spot!P80</f>
        <v>0</v>
      </c>
      <c r="L80">
        <f>TWOMCL!O80</f>
        <v>-5.0910724312184152</v>
      </c>
      <c r="M80">
        <f>EDWPCL!S80</f>
        <v>0</v>
      </c>
      <c r="N80">
        <f>'MSW BWN'!S80</f>
        <v>8.1880703999999991</v>
      </c>
      <c r="O80">
        <f>BRPL_ISGS_exbus!BB80</f>
        <v>1029.6795574479399</v>
      </c>
      <c r="P80" s="77">
        <v>103.65</v>
      </c>
      <c r="Q80" s="77">
        <v>31.55</v>
      </c>
      <c r="R80" s="80">
        <v>0</v>
      </c>
      <c r="S80" s="80">
        <v>0</v>
      </c>
      <c r="T80" s="78">
        <f>SUMPRODUCT(LTA!F80:AJ80,LTA!F$101:AJ$101,LTA!F$103:AJ$103)</f>
        <v>5.31</v>
      </c>
      <c r="U80" s="78">
        <f>SUMPRODUCT(LTA!F80:AJ80,LTA!F$102:AJ$102,LTA!F$103:AJ$103)</f>
        <v>62.959999999999994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397.73</v>
      </c>
      <c r="AB80" s="117">
        <f>-STOA!N80</f>
        <v>-104.59</v>
      </c>
      <c r="AC80">
        <f t="shared" si="3"/>
        <v>17.000457413884568</v>
      </c>
      <c r="AD80">
        <f t="shared" si="4"/>
        <v>1694.5337958445637</v>
      </c>
      <c r="AE80">
        <f>'IDT-1'!B80</f>
        <v>0</v>
      </c>
      <c r="AF80" s="26"/>
      <c r="AG80">
        <f t="shared" si="5"/>
        <v>1694.5337958445637</v>
      </c>
      <c r="AI80" s="75">
        <f>PXIL!H80</f>
        <v>0</v>
      </c>
      <c r="AJ80" s="75">
        <f>PXIL!N80</f>
        <v>0</v>
      </c>
      <c r="AK80" s="75">
        <f>RTM_IEX!H80</f>
        <v>62.55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14.877697841726619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104.72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7.9706583999999996</v>
      </c>
      <c r="O81">
        <f>BRPL_ISGS_exbus!BB81</f>
        <v>1010.9707799606399</v>
      </c>
      <c r="P81" s="77">
        <v>103.65</v>
      </c>
      <c r="Q81" s="77">
        <v>31.55</v>
      </c>
      <c r="R81" s="80">
        <v>0</v>
      </c>
      <c r="S81" s="80">
        <v>0</v>
      </c>
      <c r="T81" s="78">
        <f>SUMPRODUCT(LTA!F81:AJ81,LTA!F$101:AJ$101,LTA!F$103:AJ$103)</f>
        <v>5.32</v>
      </c>
      <c r="U81" s="78">
        <f>SUMPRODUCT(LTA!F81:AJ81,LTA!F$102:AJ$102,LTA!F$103:AJ$103)</f>
        <v>109.54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417.81</v>
      </c>
      <c r="AB81" s="117">
        <f>-STOA!N81</f>
        <v>-104.59</v>
      </c>
      <c r="AC81">
        <f t="shared" si="3"/>
        <v>17.444230181251701</v>
      </c>
      <c r="AD81">
        <f t="shared" si="4"/>
        <v>1742.4381157730045</v>
      </c>
      <c r="AE81">
        <f>'IDT-1'!B81</f>
        <v>0</v>
      </c>
      <c r="AF81" s="26"/>
      <c r="AG81">
        <f t="shared" si="5"/>
        <v>1742.4381157730045</v>
      </c>
      <c r="AI81" s="75">
        <f>PXIL!H81</f>
        <v>0</v>
      </c>
      <c r="AJ81" s="75">
        <f>PXIL!N81</f>
        <v>0</v>
      </c>
      <c r="AK81" s="75">
        <f>RTM_IEX!H81</f>
        <v>64.19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14.877697841726619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104.72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8.1646567999999995</v>
      </c>
      <c r="O82">
        <f>BRPL_ISGS_exbus!BB82</f>
        <v>997.65441424983987</v>
      </c>
      <c r="P82" s="77">
        <v>103.65</v>
      </c>
      <c r="Q82" s="77">
        <v>31.55</v>
      </c>
      <c r="R82" s="80">
        <v>0</v>
      </c>
      <c r="S82" s="80">
        <v>0</v>
      </c>
      <c r="T82" s="78">
        <f>SUMPRODUCT(LTA!F82:AJ82,LTA!F$101:AJ$101,LTA!F$103:AJ$103)</f>
        <v>16.84</v>
      </c>
      <c r="U82" s="78">
        <f>SUMPRODUCT(LTA!F82:AJ82,LTA!F$102:AJ$102,LTA!F$103:AJ$103)</f>
        <v>112.77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435.02000000000004</v>
      </c>
      <c r="AB82" s="117">
        <f>-STOA!N82</f>
        <v>-104.59</v>
      </c>
      <c r="AC82">
        <f t="shared" si="3"/>
        <v>17.345297348916663</v>
      </c>
      <c r="AD82">
        <f t="shared" si="4"/>
        <v>1731.2946812945393</v>
      </c>
      <c r="AE82">
        <f>'IDT-1'!B82</f>
        <v>0</v>
      </c>
      <c r="AF82" s="26"/>
      <c r="AG82">
        <f t="shared" si="5"/>
        <v>1731.2946812945393</v>
      </c>
      <c r="AI82" s="75">
        <f>PXIL!H82</f>
        <v>0</v>
      </c>
      <c r="AJ82" s="75">
        <f>PXIL!N82</f>
        <v>0</v>
      </c>
      <c r="AK82" s="75">
        <f>RTM_IEX!H82</f>
        <v>34.11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14.877697841726619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7.9388827999999991</v>
      </c>
      <c r="O83">
        <f>BRPL_ISGS_exbus!BB83</f>
        <v>980.66967747203978</v>
      </c>
      <c r="P83" s="77">
        <v>103.65</v>
      </c>
      <c r="Q83" s="77">
        <v>31.55</v>
      </c>
      <c r="R83" s="80">
        <v>0</v>
      </c>
      <c r="S83" s="80">
        <v>0</v>
      </c>
      <c r="T83" s="78">
        <f>SUMPRODUCT(LTA!F83:AJ83,LTA!F$101:AJ$101,LTA!F$103:AJ$103)</f>
        <v>18.510000000000002</v>
      </c>
      <c r="U83" s="78">
        <f>SUMPRODUCT(LTA!F83:AJ83,LTA!F$102:AJ$102,LTA!F$103:AJ$103)</f>
        <v>113.21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158.52000000000001</v>
      </c>
      <c r="Z83" s="75">
        <f>IEX!N83</f>
        <v>0</v>
      </c>
      <c r="AA83" s="117">
        <f>STOA!H83</f>
        <v>171.15</v>
      </c>
      <c r="AB83" s="117">
        <f>-STOA!N83</f>
        <v>-104.59</v>
      </c>
      <c r="AC83">
        <f t="shared" si="3"/>
        <v>17.451420854072023</v>
      </c>
      <c r="AD83">
        <f t="shared" si="4"/>
        <v>1743.2480470115843</v>
      </c>
      <c r="AE83">
        <f>'IDT-1'!B83</f>
        <v>0</v>
      </c>
      <c r="AF83" s="26"/>
      <c r="AG83">
        <f t="shared" si="5"/>
        <v>1743.2480470115843</v>
      </c>
      <c r="AI83" s="75">
        <f>PXIL!H83</f>
        <v>0</v>
      </c>
      <c r="AJ83" s="75">
        <f>PXIL!N83</f>
        <v>0</v>
      </c>
      <c r="AK83" s="75">
        <f>RTM_IEX!H83</f>
        <v>51.63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114.92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14.877697841726619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8.2516216</v>
      </c>
      <c r="O84">
        <f>BRPL_ISGS_exbus!BB84</f>
        <v>978.09702410583975</v>
      </c>
      <c r="P84" s="77">
        <v>103.65</v>
      </c>
      <c r="Q84" s="77">
        <v>31.55</v>
      </c>
      <c r="R84" s="80">
        <v>0</v>
      </c>
      <c r="S84" s="80">
        <v>0</v>
      </c>
      <c r="T84" s="78">
        <f>SUMPRODUCT(LTA!F84:AJ84,LTA!F$101:AJ$101,LTA!F$103:AJ$103)</f>
        <v>20.51</v>
      </c>
      <c r="U84" s="78">
        <f>SUMPRODUCT(LTA!F84:AJ84,LTA!F$102:AJ$102,LTA!F$103:AJ$103)</f>
        <v>162.60000000000002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97.91</v>
      </c>
      <c r="Z84" s="75">
        <f>IEX!N84</f>
        <v>0</v>
      </c>
      <c r="AA84" s="117">
        <f>STOA!H84</f>
        <v>148.20000000000002</v>
      </c>
      <c r="AB84" s="117">
        <f>-STOA!N84</f>
        <v>-104.59</v>
      </c>
      <c r="AC84">
        <f t="shared" si="3"/>
        <v>17.564149605889465</v>
      </c>
      <c r="AD84">
        <f t="shared" si="4"/>
        <v>1755.9454036935667</v>
      </c>
      <c r="AE84">
        <f>'IDT-1'!B84</f>
        <v>0</v>
      </c>
      <c r="AF84" s="26"/>
      <c r="AG84">
        <f t="shared" si="5"/>
        <v>1755.9454036935667</v>
      </c>
      <c r="AI84" s="75">
        <f>PXIL!H84</f>
        <v>0</v>
      </c>
      <c r="AJ84" s="75">
        <f>PXIL!N84</f>
        <v>0</v>
      </c>
      <c r="AK84" s="75">
        <f>RTM_IEX!H84</f>
        <v>32.51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181.28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14.877697841726619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99.618393484921796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8.4690335999999995</v>
      </c>
      <c r="O85">
        <f>BRPL_ISGS_exbus!BB85</f>
        <v>976.01150522920659</v>
      </c>
      <c r="P85" s="77">
        <v>103.65</v>
      </c>
      <c r="Q85" s="77">
        <v>31.55</v>
      </c>
      <c r="R85" s="80">
        <v>0</v>
      </c>
      <c r="S85" s="80">
        <v>0</v>
      </c>
      <c r="T85" s="78">
        <f>SUMPRODUCT(LTA!F85:AJ85,LTA!F$101:AJ$101,LTA!F$103:AJ$103)</f>
        <v>21.88</v>
      </c>
      <c r="U85" s="78">
        <f>SUMPRODUCT(LTA!F85:AJ85,LTA!F$102:AJ$102,LTA!F$103:AJ$103)</f>
        <v>162.1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130.04000000000002</v>
      </c>
      <c r="AB85" s="117">
        <f>-STOA!N85</f>
        <v>-104.59</v>
      </c>
      <c r="AC85">
        <f t="shared" si="3"/>
        <v>17.180664463797044</v>
      </c>
      <c r="AD85">
        <f t="shared" si="4"/>
        <v>1644.4491754439475</v>
      </c>
      <c r="AE85">
        <f>'IDT-1'!B85</f>
        <v>31.004999999999999</v>
      </c>
      <c r="AF85" s="26"/>
      <c r="AG85">
        <f t="shared" si="5"/>
        <v>1675.4541754439476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-34</v>
      </c>
      <c r="AM85" s="75">
        <f>RTM_PXI!H85</f>
        <v>0</v>
      </c>
      <c r="AN85" s="75">
        <f>RTM_PXI!N85</f>
        <v>0</v>
      </c>
      <c r="AO85" s="192">
        <f>GDAM_IEX!H85</f>
        <v>258.14999999999998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14.877697841726619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99.618393484921796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8.4372579999999999</v>
      </c>
      <c r="O86">
        <f>BRPL_ISGS_exbus!BB86</f>
        <v>975.56651166780046</v>
      </c>
      <c r="P86" s="77">
        <v>103.65</v>
      </c>
      <c r="Q86" s="77">
        <v>31.55</v>
      </c>
      <c r="R86" s="80">
        <v>0</v>
      </c>
      <c r="S86" s="80">
        <v>0</v>
      </c>
      <c r="T86" s="78">
        <f>SUMPRODUCT(LTA!F86:AJ86,LTA!F$101:AJ$101,LTA!F$103:AJ$103)</f>
        <v>23.17</v>
      </c>
      <c r="U86" s="78">
        <f>SUMPRODUCT(LTA!F86:AJ86,LTA!F$102:AJ$102,LTA!F$103:AJ$103)</f>
        <v>161.61000000000001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107.08999999999999</v>
      </c>
      <c r="AB86" s="117">
        <f>-STOA!N86</f>
        <v>-104.59</v>
      </c>
      <c r="AC86">
        <f t="shared" si="3"/>
        <v>16.315508217210567</v>
      </c>
      <c r="AD86">
        <f t="shared" si="4"/>
        <v>1589.1875625291277</v>
      </c>
      <c r="AE86">
        <f>'IDT-1'!B86</f>
        <v>72.545000000000002</v>
      </c>
      <c r="AF86" s="26"/>
      <c r="AG86">
        <f t="shared" si="5"/>
        <v>1661.7325625291278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-13</v>
      </c>
      <c r="AM86" s="75">
        <f>RTM_PXI!H86</f>
        <v>0</v>
      </c>
      <c r="AN86" s="75">
        <f>RTM_PXI!N86</f>
        <v>0</v>
      </c>
      <c r="AO86" s="192">
        <f>GDAM_IEX!H86</f>
        <v>203.65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14.877697841726619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75.000000000000014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8.2516216</v>
      </c>
      <c r="O87">
        <f>BRPL_ISGS_exbus!BB87</f>
        <v>965.0956064404005</v>
      </c>
      <c r="P87" s="77">
        <v>103.65</v>
      </c>
      <c r="Q87" s="77">
        <v>31.55</v>
      </c>
      <c r="R87" s="80">
        <v>0</v>
      </c>
      <c r="S87" s="80">
        <v>0</v>
      </c>
      <c r="T87" s="78">
        <f>SUMPRODUCT(LTA!F87:AJ87,LTA!F$101:AJ$101,LTA!F$103:AJ$103)</f>
        <v>23.51</v>
      </c>
      <c r="U87" s="78">
        <f>SUMPRODUCT(LTA!F87:AJ87,LTA!F$102:AJ$102,LTA!F$103:AJ$103)</f>
        <v>161.16999999999999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131.98000000000002</v>
      </c>
      <c r="AB87" s="117">
        <f>-STOA!N87</f>
        <v>-104.59</v>
      </c>
      <c r="AC87">
        <f t="shared" si="3"/>
        <v>15.485225130433596</v>
      </c>
      <c r="AD87">
        <f t="shared" si="4"/>
        <v>1521.7829105035835</v>
      </c>
      <c r="AE87">
        <f>'IDT-1'!B87</f>
        <v>113.03400000000001</v>
      </c>
      <c r="AF87" s="26"/>
      <c r="AG87">
        <f t="shared" si="5"/>
        <v>1634.8169105035836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132.9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14.877697841726619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75.000000000000014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8.2599836</v>
      </c>
      <c r="O88">
        <f>BRPL_ISGS_exbus!BB88</f>
        <v>947.24843731120041</v>
      </c>
      <c r="P88" s="77">
        <v>103.65</v>
      </c>
      <c r="Q88" s="77">
        <v>31.55</v>
      </c>
      <c r="R88" s="80">
        <v>0</v>
      </c>
      <c r="S88" s="80">
        <v>0</v>
      </c>
      <c r="T88" s="78">
        <f>SUMPRODUCT(LTA!F88:AJ88,LTA!F$101:AJ$101,LTA!F$103:AJ$103)</f>
        <v>23.85</v>
      </c>
      <c r="U88" s="78">
        <f>SUMPRODUCT(LTA!F88:AJ88,LTA!F$102:AJ$102,LTA!F$103:AJ$103)</f>
        <v>160.75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121.46</v>
      </c>
      <c r="AB88" s="117">
        <f>-STOA!N88</f>
        <v>-104.59</v>
      </c>
      <c r="AC88">
        <f t="shared" si="3"/>
        <v>15.142387627696635</v>
      </c>
      <c r="AD88">
        <f t="shared" si="4"/>
        <v>1483.1669408771199</v>
      </c>
      <c r="AE88">
        <f>'IDT-1'!B88</f>
        <v>128.846</v>
      </c>
      <c r="AF88" s="26"/>
      <c r="AG88">
        <f t="shared" si="5"/>
        <v>1612.0129408771199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122.38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14.877697841726619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75.000000000000014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8.2282080000000004</v>
      </c>
      <c r="O89">
        <f>BRPL_ISGS_exbus!BB89</f>
        <v>939.84474978503613</v>
      </c>
      <c r="P89" s="77">
        <v>103.65</v>
      </c>
      <c r="Q89" s="77">
        <v>31.55</v>
      </c>
      <c r="R89" s="80">
        <v>0</v>
      </c>
      <c r="S89" s="80">
        <v>0</v>
      </c>
      <c r="T89" s="78">
        <f>SUMPRODUCT(LTA!F89:AJ89,LTA!F$101:AJ$101,LTA!F$103:AJ$103)</f>
        <v>24.03</v>
      </c>
      <c r="U89" s="78">
        <f>SUMPRODUCT(LTA!F89:AJ89,LTA!F$102:AJ$102,LTA!F$103:AJ$103)</f>
        <v>163.06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121.46</v>
      </c>
      <c r="AB89" s="117">
        <f>-STOA!N89</f>
        <v>-104.59</v>
      </c>
      <c r="AC89">
        <f t="shared" si="3"/>
        <v>15.101102780596396</v>
      </c>
      <c r="AD89">
        <f t="shared" si="4"/>
        <v>1396.1527625980559</v>
      </c>
      <c r="AE89">
        <f>'IDT-1'!B89</f>
        <v>154.428</v>
      </c>
      <c r="AF89" s="26"/>
      <c r="AG89">
        <f t="shared" si="5"/>
        <v>1550.580762598056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-41</v>
      </c>
      <c r="AM89" s="75">
        <f>RTM_PXI!H89</f>
        <v>0</v>
      </c>
      <c r="AN89" s="75">
        <f>RTM_PXI!N89</f>
        <v>0</v>
      </c>
      <c r="AO89" s="192">
        <f>GDAM_IEX!H89</f>
        <v>81.27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14.877697841726619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75.000000000000014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8.4773955999999995</v>
      </c>
      <c r="O90">
        <f>BRPL_ISGS_exbus!BB90</f>
        <v>943.72727106132925</v>
      </c>
      <c r="P90" s="77">
        <v>103.65</v>
      </c>
      <c r="Q90" s="77">
        <v>31.55</v>
      </c>
      <c r="R90" s="80">
        <v>0</v>
      </c>
      <c r="S90" s="80">
        <v>0</v>
      </c>
      <c r="T90" s="78">
        <f>SUMPRODUCT(LTA!F90:AJ90,LTA!F$101:AJ$101,LTA!F$103:AJ$103)</f>
        <v>25.27</v>
      </c>
      <c r="U90" s="78">
        <f>SUMPRODUCT(LTA!F90:AJ90,LTA!F$102:AJ$102,LTA!F$103:AJ$103)</f>
        <v>166.01999999999998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11.48</v>
      </c>
      <c r="Z90" s="75">
        <f>IEX!N90</f>
        <v>0</v>
      </c>
      <c r="AA90" s="117">
        <f>STOA!H90</f>
        <v>121.46</v>
      </c>
      <c r="AB90" s="117">
        <f>-STOA!N90</f>
        <v>-104.59</v>
      </c>
      <c r="AC90">
        <f t="shared" si="3"/>
        <v>14.560269818707777</v>
      </c>
      <c r="AD90">
        <f t="shared" si="4"/>
        <v>1335.2353044362376</v>
      </c>
      <c r="AE90">
        <f>'IDT-1'!B90</f>
        <v>189.86799999999999</v>
      </c>
      <c r="AF90" s="26"/>
      <c r="AG90">
        <f t="shared" si="5"/>
        <v>1525.1033044362375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14.877697841726619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81.97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8.3001211999999995</v>
      </c>
      <c r="O91">
        <f>BRPL_ISGS_exbus!BB91</f>
        <v>908.96293961440188</v>
      </c>
      <c r="P91" s="77">
        <v>103.65</v>
      </c>
      <c r="Q91" s="77">
        <v>31.55</v>
      </c>
      <c r="R91" s="80">
        <v>0</v>
      </c>
      <c r="S91" s="80">
        <v>0</v>
      </c>
      <c r="T91" s="78">
        <f>SUMPRODUCT(LTA!F91:AJ91,LTA!F$101:AJ$101,LTA!F$103:AJ$103)</f>
        <v>25.83</v>
      </c>
      <c r="U91" s="78">
        <f>SUMPRODUCT(LTA!F91:AJ91,LTA!F$102:AJ$102,LTA!F$103:AJ$103)</f>
        <v>168.76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64.06</v>
      </c>
      <c r="Z91" s="75">
        <f>IEX!N91</f>
        <v>0</v>
      </c>
      <c r="AA91" s="117">
        <f>STOA!H91</f>
        <v>121.46</v>
      </c>
      <c r="AB91" s="117">
        <f>-STOA!N91</f>
        <v>-104.59</v>
      </c>
      <c r="AC91">
        <f t="shared" si="3"/>
        <v>14.566154244155541</v>
      </c>
      <c r="AD91">
        <f t="shared" si="4"/>
        <v>1390.1378141638625</v>
      </c>
      <c r="AE91">
        <f>'IDT-1'!B91</f>
        <v>82</v>
      </c>
      <c r="AF91" s="26"/>
      <c r="AG91">
        <f t="shared" si="5"/>
        <v>1472.1378141638625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14.877697841726619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81.97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8.1646567999999995</v>
      </c>
      <c r="O92">
        <f>BRPL_ISGS_exbus!BB92</f>
        <v>897.55084960758813</v>
      </c>
      <c r="P92" s="77">
        <v>103.65</v>
      </c>
      <c r="Q92" s="77">
        <v>31.55</v>
      </c>
      <c r="R92" s="80">
        <v>0</v>
      </c>
      <c r="S92" s="80">
        <v>0</v>
      </c>
      <c r="T92" s="78">
        <f>SUMPRODUCT(LTA!F92:AJ92,LTA!F$101:AJ$101,LTA!F$103:AJ$103)</f>
        <v>26.54</v>
      </c>
      <c r="U92" s="78">
        <f>SUMPRODUCT(LTA!F92:AJ92,LTA!F$102:AJ$102,LTA!F$103:AJ$103)</f>
        <v>168.07999999999998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121.46</v>
      </c>
      <c r="AB92" s="117">
        <f>-STOA!N92</f>
        <v>-104.59</v>
      </c>
      <c r="AC92">
        <f t="shared" si="3"/>
        <v>13.901071765375582</v>
      </c>
      <c r="AD92">
        <f t="shared" si="4"/>
        <v>1315.2253422358287</v>
      </c>
      <c r="AE92">
        <f>'IDT-1'!B92</f>
        <v>95</v>
      </c>
      <c r="AF92" s="26"/>
      <c r="AG92">
        <f t="shared" si="5"/>
        <v>1410.2253422358287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14.877697841726619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81.97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8.0509336000000005</v>
      </c>
      <c r="O93">
        <f>BRPL_ISGS_exbus!BB93</f>
        <v>906.02863748967843</v>
      </c>
      <c r="P93" s="77">
        <v>103.65</v>
      </c>
      <c r="Q93" s="77">
        <v>31.55</v>
      </c>
      <c r="R93" s="80">
        <v>0</v>
      </c>
      <c r="S93" s="80">
        <v>0</v>
      </c>
      <c r="T93" s="78">
        <f>SUMPRODUCT(LTA!F93:AJ93,LTA!F$101:AJ$101,LTA!F$103:AJ$103)</f>
        <v>18.510000000000002</v>
      </c>
      <c r="U93" s="78">
        <f>SUMPRODUCT(LTA!F93:AJ93,LTA!F$102:AJ$102,LTA!F$103:AJ$103)</f>
        <v>148.39000000000001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121.46</v>
      </c>
      <c r="AB93" s="117">
        <f>-STOA!N93</f>
        <v>-104.59</v>
      </c>
      <c r="AC93">
        <f t="shared" si="3"/>
        <v>13.863911447410906</v>
      </c>
      <c r="AD93">
        <f t="shared" si="4"/>
        <v>1280.906567235884</v>
      </c>
      <c r="AE93">
        <f>'IDT-1'!B93</f>
        <v>19</v>
      </c>
      <c r="AF93" s="26"/>
      <c r="AG93">
        <f t="shared" si="5"/>
        <v>1299.906567235884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14.877697841726619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81.97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7.7465567999999987</v>
      </c>
      <c r="O94">
        <f>BRPL_ISGS_exbus!BB94</f>
        <v>935.28627714152685</v>
      </c>
      <c r="P94" s="77">
        <v>103.65</v>
      </c>
      <c r="Q94" s="77">
        <v>31.55</v>
      </c>
      <c r="R94" s="80">
        <v>0</v>
      </c>
      <c r="S94" s="80">
        <v>0</v>
      </c>
      <c r="T94" s="78">
        <f>SUMPRODUCT(LTA!F94:AJ94,LTA!F$101:AJ$101,LTA!F$103:AJ$103)</f>
        <v>18.84</v>
      </c>
      <c r="U94" s="78">
        <f>SUMPRODUCT(LTA!F94:AJ94,LTA!F$102:AJ$102,LTA!F$103:AJ$103)</f>
        <v>149.32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48.8</v>
      </c>
      <c r="AB94" s="117">
        <f>-STOA!N94</f>
        <v>-104.59</v>
      </c>
      <c r="AC94">
        <f t="shared" si="3"/>
        <v>13.570283308206928</v>
      </c>
      <c r="AD94">
        <f t="shared" si="4"/>
        <v>1229.7534582269361</v>
      </c>
      <c r="AE94">
        <f>'IDT-1'!B94</f>
        <v>0</v>
      </c>
      <c r="AF94" s="26"/>
      <c r="AG94">
        <f t="shared" si="5"/>
        <v>1229.7534582269361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14.877697841726619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-6.1192588433464339</v>
      </c>
      <c r="M95">
        <f>EDWPCL!S95</f>
        <v>0</v>
      </c>
      <c r="N95">
        <f>'MSW BWN'!S95</f>
        <v>7.5625928</v>
      </c>
      <c r="O95">
        <f>BRPL_ISGS_exbus!BB95</f>
        <v>921.48166073527307</v>
      </c>
      <c r="P95" s="77">
        <v>103.65</v>
      </c>
      <c r="Q95" s="77">
        <v>31.55</v>
      </c>
      <c r="R95" s="80">
        <v>0</v>
      </c>
      <c r="S95" s="80">
        <v>0</v>
      </c>
      <c r="T95" s="78">
        <f>SUMPRODUCT(LTA!F95:AJ95,LTA!F$101:AJ$101,LTA!F$103:AJ$103)</f>
        <v>19.170000000000002</v>
      </c>
      <c r="U95" s="78">
        <f>SUMPRODUCT(LTA!F95:AJ95,LTA!F$102:AJ$102,LTA!F$103:AJ$103)</f>
        <v>151.55000000000001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13.125989671079321</v>
      </c>
      <c r="AD95">
        <f t="shared" si="4"/>
        <v>1169.6805775907972</v>
      </c>
      <c r="AE95">
        <f>'IDT-1'!B95</f>
        <v>0</v>
      </c>
      <c r="AF95" s="26"/>
      <c r="AG95">
        <f t="shared" si="5"/>
        <v>1169.6805775907972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14.877697841726619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7.7298327999999996</v>
      </c>
      <c r="O96">
        <f>BRPL_ISGS_exbus!BB96</f>
        <v>830.36379760399018</v>
      </c>
      <c r="P96" s="77">
        <v>103.65</v>
      </c>
      <c r="Q96" s="77">
        <v>31.55</v>
      </c>
      <c r="R96" s="80">
        <v>0</v>
      </c>
      <c r="S96" s="80">
        <v>0</v>
      </c>
      <c r="T96" s="78">
        <f>SUMPRODUCT(LTA!F96:AJ96,LTA!F$101:AJ$101,LTA!F$103:AJ$103)</f>
        <v>19.510000000000002</v>
      </c>
      <c r="U96" s="78">
        <f>SUMPRODUCT(LTA!F96:AJ96,LTA!F$102:AJ$102,LTA!F$103:AJ$103)</f>
        <v>150.72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12.161572756896433</v>
      </c>
      <c r="AD96">
        <f t="shared" si="4"/>
        <v>1097.1968399689331</v>
      </c>
      <c r="AE96">
        <f>'IDT-1'!B96</f>
        <v>0</v>
      </c>
      <c r="AF96" s="26"/>
      <c r="AG96">
        <f t="shared" si="5"/>
        <v>1097.1968399689331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14.877697841726619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8.2449319999999986</v>
      </c>
      <c r="O97">
        <f>BRPL_ISGS_exbus!BB97</f>
        <v>742.65514811730225</v>
      </c>
      <c r="P97" s="77">
        <v>103.65</v>
      </c>
      <c r="Q97" s="77">
        <v>31.55</v>
      </c>
      <c r="R97" s="80">
        <v>0</v>
      </c>
      <c r="S97" s="80">
        <v>0</v>
      </c>
      <c r="T97" s="78">
        <f>SUMPRODUCT(LTA!F97:AJ97,LTA!F$101:AJ$101,LTA!F$103:AJ$103)</f>
        <v>19.84</v>
      </c>
      <c r="U97" s="78">
        <f>SUMPRODUCT(LTA!F97:AJ97,LTA!F$102:AJ$102,LTA!F$103:AJ$103)</f>
        <v>149.03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11.40005776941797</v>
      </c>
      <c r="AD97">
        <f t="shared" si="4"/>
        <v>1007.4048046697237</v>
      </c>
      <c r="AE97">
        <f>'IDT-1'!B97</f>
        <v>0</v>
      </c>
      <c r="AF97" s="26"/>
      <c r="AG97">
        <f t="shared" si="5"/>
        <v>1007.4048046697237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14.877697841726619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-5.8726558113419411</v>
      </c>
      <c r="M98">
        <f>EDWPCL!S98</f>
        <v>0</v>
      </c>
      <c r="N98">
        <f>'MSW BWN'!S98</f>
        <v>8.6061703999999999</v>
      </c>
      <c r="O98">
        <f>BRPL_ISGS_exbus!BB98</f>
        <v>710.92925785432737</v>
      </c>
      <c r="P98" s="77">
        <v>103.65</v>
      </c>
      <c r="Q98" s="77">
        <v>31.55</v>
      </c>
      <c r="R98" s="80">
        <v>0</v>
      </c>
      <c r="S98" s="80">
        <v>0</v>
      </c>
      <c r="T98" s="78">
        <f>SUMPRODUCT(LTA!F98:AJ98,LTA!F$101:AJ$101,LTA!F$103:AJ$103)</f>
        <v>20.84</v>
      </c>
      <c r="U98" s="78">
        <f>SUMPRODUCT(LTA!F98:AJ98,LTA!F$102:AJ$102,LTA!F$103:AJ$103)</f>
        <v>147.84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11.439733185885407</v>
      </c>
      <c r="AD98">
        <f t="shared" si="4"/>
        <v>940.06461182704982</v>
      </c>
      <c r="AE98">
        <f>'IDT-1'!B98</f>
        <v>0</v>
      </c>
      <c r="AF98" s="26"/>
      <c r="AG98">
        <f t="shared" si="5"/>
        <v>940.06461182704982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0.36376799717363734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2.1587803656723938</v>
      </c>
      <c r="J99">
        <f t="shared" si="6"/>
        <v>0</v>
      </c>
      <c r="K99">
        <f t="shared" si="6"/>
        <v>0</v>
      </c>
      <c r="L99">
        <f t="shared" si="6"/>
        <v>-0.13543978709323398</v>
      </c>
      <c r="M99">
        <f t="shared" si="6"/>
        <v>0</v>
      </c>
      <c r="N99">
        <f t="shared" si="6"/>
        <v>0.19290005130000007</v>
      </c>
      <c r="O99">
        <f t="shared" si="6"/>
        <v>21.320238480575867</v>
      </c>
      <c r="P99" s="77">
        <f t="shared" si="6"/>
        <v>2.3202474999999958</v>
      </c>
      <c r="Q99" s="77">
        <f t="shared" si="6"/>
        <v>0.67975500000000044</v>
      </c>
      <c r="R99" s="80">
        <f t="shared" si="6"/>
        <v>0.39741150425773536</v>
      </c>
      <c r="S99" s="80">
        <f t="shared" si="6"/>
        <v>0</v>
      </c>
      <c r="T99" s="78">
        <f t="shared" si="6"/>
        <v>2.9381150000000007</v>
      </c>
      <c r="U99" s="78">
        <f t="shared" si="6"/>
        <v>1.6832225000000003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0.9058274999999999</v>
      </c>
      <c r="Z99" s="75">
        <f t="shared" si="6"/>
        <v>-0.11924999999999999</v>
      </c>
      <c r="AA99" s="117">
        <f t="shared" si="6"/>
        <v>5.8262850000000004</v>
      </c>
      <c r="AB99" s="117">
        <f t="shared" si="6"/>
        <v>-4.214280000000004</v>
      </c>
      <c r="AC99">
        <f t="shared" si="6"/>
        <v>0.3916279895413885</v>
      </c>
      <c r="AD99">
        <f t="shared" si="6"/>
        <v>34.039600622345013</v>
      </c>
      <c r="AE99">
        <f t="shared" si="6"/>
        <v>0.67738575000000001</v>
      </c>
      <c r="AG99">
        <f t="shared" si="6"/>
        <v>34.716986372345005</v>
      </c>
      <c r="AI99">
        <f t="shared" si="6"/>
        <v>0</v>
      </c>
      <c r="AJ99">
        <f t="shared" si="6"/>
        <v>0</v>
      </c>
      <c r="AK99">
        <f t="shared" si="6"/>
        <v>0.37553250000000005</v>
      </c>
      <c r="AL99">
        <f t="shared" si="6"/>
        <v>-0.54474999999999996</v>
      </c>
      <c r="AM99">
        <f t="shared" si="6"/>
        <v>0</v>
      </c>
      <c r="AN99">
        <f t="shared" si="6"/>
        <v>0</v>
      </c>
      <c r="AO99">
        <f t="shared" si="6"/>
        <v>0.28286500000000003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44945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4.7360239999999987</v>
      </c>
      <c r="O3">
        <f>BYPL_ISGS_exbus!BB3</f>
        <v>552.51480746812103</v>
      </c>
      <c r="P3" s="77">
        <v>65.180000000000007</v>
      </c>
      <c r="Q3" s="77">
        <v>9.56</v>
      </c>
      <c r="R3" s="80">
        <v>0</v>
      </c>
      <c r="S3" s="80">
        <v>0</v>
      </c>
      <c r="T3" s="78">
        <f>SUMPRODUCT(LTA!F3:AJ3,LTA!F$101:AJ$101,LTA!F$104:AJ$104)</f>
        <v>30.17</v>
      </c>
      <c r="U3" s="78">
        <f>SUMPRODUCT(LTA!F3:AJ3,LTA!F$102:AJ$102,LTA!F$104:AJ$104)</f>
        <v>108.48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-109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10.184899997206088</v>
      </c>
      <c r="AD3">
        <f>SUM(B3:AB3,AI3:AR3)-AC3</f>
        <v>491.93423205011425</v>
      </c>
      <c r="AE3">
        <f>'IDT-1'!C3</f>
        <v>0</v>
      </c>
      <c r="AF3" s="26"/>
      <c r="AG3">
        <f>SUM(AD3:AF3)</f>
        <v>491.93423205011425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4.7589679999999985</v>
      </c>
      <c r="O4">
        <f>BYPL_ISGS_exbus!BB4</f>
        <v>546.97062428956531</v>
      </c>
      <c r="P4" s="77">
        <v>65.180000000000007</v>
      </c>
      <c r="Q4" s="77">
        <v>9.56</v>
      </c>
      <c r="R4" s="80">
        <v>0</v>
      </c>
      <c r="S4" s="80">
        <v>0</v>
      </c>
      <c r="T4" s="78">
        <f>SUMPRODUCT(LTA!F4:AJ4,LTA!F$101:AJ$101,LTA!F$104:AJ$104)</f>
        <v>28.82</v>
      </c>
      <c r="U4" s="78">
        <f>SUMPRODUCT(LTA!F4:AJ4,LTA!F$102:AJ$102,LTA!F$104:AJ$104)</f>
        <v>108.42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-139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10.301467642878704</v>
      </c>
      <c r="AD4">
        <f t="shared" ref="AD4:AD67" si="1">SUM(B4:AB4,AI4:AR4)-AC4</f>
        <v>464.88642522588594</v>
      </c>
      <c r="AE4">
        <f>'IDT-1'!C4</f>
        <v>0</v>
      </c>
      <c r="AF4" s="26"/>
      <c r="AG4">
        <f t="shared" ref="AG4:AG67" si="2">SUM(AD4:AF4)</f>
        <v>464.88642522588594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8.8560602128211787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4.6480719999999991</v>
      </c>
      <c r="O5">
        <f>BYPL_ISGS_exbus!BB5</f>
        <v>542.28156658760054</v>
      </c>
      <c r="P5" s="77">
        <v>65.180000000000007</v>
      </c>
      <c r="Q5" s="77">
        <v>9.56</v>
      </c>
      <c r="R5" s="80">
        <v>0</v>
      </c>
      <c r="S5" s="80">
        <v>0</v>
      </c>
      <c r="T5" s="78">
        <f>SUMPRODUCT(LTA!F5:AJ5,LTA!F$101:AJ$101,LTA!F$104:AJ$104)</f>
        <v>38.479999999999997</v>
      </c>
      <c r="U5" s="78">
        <f>SUMPRODUCT(LTA!F5:AJ5,LTA!F$102:AJ$102,LTA!F$104:AJ$104)</f>
        <v>112.53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-164</v>
      </c>
      <c r="AA5" s="117">
        <f>STOA!I5</f>
        <v>0.37</v>
      </c>
      <c r="AB5" s="117">
        <f>-STOA!O5</f>
        <v>-197.18</v>
      </c>
      <c r="AC5">
        <f t="shared" si="0"/>
        <v>10.614511963134348</v>
      </c>
      <c r="AD5">
        <f t="shared" si="1"/>
        <v>470.01342720366574</v>
      </c>
      <c r="AE5">
        <f>'IDT-1'!C5</f>
        <v>0</v>
      </c>
      <c r="AF5" s="26"/>
      <c r="AG5">
        <f t="shared" si="2"/>
        <v>470.01342720366574</v>
      </c>
      <c r="AI5" s="75">
        <f>PXIL!I5</f>
        <v>0</v>
      </c>
      <c r="AJ5" s="75">
        <f>PXIL!O5</f>
        <v>0</v>
      </c>
      <c r="AK5" s="75">
        <f>RTM_IEX!I5</f>
        <v>11.47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8.8560602128211787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4.7723519999999988</v>
      </c>
      <c r="O6">
        <f>BYPL_ISGS_exbus!BB6</f>
        <v>542.27246186416505</v>
      </c>
      <c r="P6" s="77">
        <v>65.180000000000007</v>
      </c>
      <c r="Q6" s="77">
        <v>9.5600000000000023</v>
      </c>
      <c r="R6" s="80">
        <v>0</v>
      </c>
      <c r="S6" s="80">
        <v>0</v>
      </c>
      <c r="T6" s="78">
        <f>SUMPRODUCT(LTA!F6:AJ6,LTA!F$101:AJ$101,LTA!F$104:AJ$104)</f>
        <v>38.409999999999997</v>
      </c>
      <c r="U6" s="78">
        <f>SUMPRODUCT(LTA!F6:AJ6,LTA!F$102:AJ$102,LTA!F$104:AJ$104)</f>
        <v>112.36000000000001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-184</v>
      </c>
      <c r="AA6" s="117">
        <f>STOA!I6</f>
        <v>0.37</v>
      </c>
      <c r="AB6" s="117">
        <f>-STOA!O6</f>
        <v>-197.18</v>
      </c>
      <c r="AC6">
        <f t="shared" si="0"/>
        <v>10.79942405601202</v>
      </c>
      <c r="AD6">
        <f t="shared" si="1"/>
        <v>450.66369038735257</v>
      </c>
      <c r="AE6">
        <f>'IDT-1'!C6</f>
        <v>0</v>
      </c>
      <c r="AF6" s="26"/>
      <c r="AG6">
        <f t="shared" si="2"/>
        <v>450.66369038735257</v>
      </c>
      <c r="AI6" s="75">
        <f>PXIL!I6</f>
        <v>0</v>
      </c>
      <c r="AJ6" s="75">
        <f>PXIL!O6</f>
        <v>0</v>
      </c>
      <c r="AK6" s="75">
        <f>RTM_IEX!I6</f>
        <v>12.43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4.8822919999999996</v>
      </c>
      <c r="O7">
        <f>BYPL_ISGS_exbus!BB7</f>
        <v>541.88858118113069</v>
      </c>
      <c r="P7" s="77">
        <v>65.180000000000007</v>
      </c>
      <c r="Q7" s="77">
        <v>9.5600000000000023</v>
      </c>
      <c r="R7" s="80">
        <v>0</v>
      </c>
      <c r="S7" s="80">
        <v>0</v>
      </c>
      <c r="T7" s="78">
        <f>SUMPRODUCT(LTA!F7:AJ7,LTA!F$101:AJ$101,LTA!F$104:AJ$104)</f>
        <v>38.340000000000003</v>
      </c>
      <c r="U7" s="78">
        <f>SUMPRODUCT(LTA!F7:AJ7,LTA!F$102:AJ$102,LTA!F$104:AJ$104)</f>
        <v>112.24000000000001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-199</v>
      </c>
      <c r="AA7" s="117">
        <f>STOA!I7</f>
        <v>0.37</v>
      </c>
      <c r="AB7" s="117">
        <f>-STOA!O7</f>
        <v>-197.18</v>
      </c>
      <c r="AC7">
        <f t="shared" si="0"/>
        <v>10.903257290834247</v>
      </c>
      <c r="AD7">
        <f t="shared" si="1"/>
        <v>432.22591646949598</v>
      </c>
      <c r="AE7">
        <f>'IDT-1'!C7</f>
        <v>0</v>
      </c>
      <c r="AF7" s="26"/>
      <c r="AG7">
        <f t="shared" si="2"/>
        <v>432.22591646949598</v>
      </c>
      <c r="AI7" s="75">
        <f>PXIL!I7</f>
        <v>0</v>
      </c>
      <c r="AJ7" s="75">
        <f>PXIL!O7</f>
        <v>0</v>
      </c>
      <c r="AK7" s="75">
        <f>RTM_IEX!I7</f>
        <v>9.56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4.9377399999999989</v>
      </c>
      <c r="O8">
        <f>BYPL_ISGS_exbus!BB8</f>
        <v>541.0858026840915</v>
      </c>
      <c r="P8" s="77">
        <v>65.180000000000007</v>
      </c>
      <c r="Q8" s="77">
        <v>9.5600000000000023</v>
      </c>
      <c r="R8" s="80">
        <v>0</v>
      </c>
      <c r="S8" s="80">
        <v>0</v>
      </c>
      <c r="T8" s="78">
        <f>SUMPRODUCT(LTA!F8:AJ8,LTA!F$101:AJ$101,LTA!F$104:AJ$104)</f>
        <v>50.85</v>
      </c>
      <c r="U8" s="78">
        <f>SUMPRODUCT(LTA!F8:AJ8,LTA!F$102:AJ$102,LTA!F$104:AJ$104)</f>
        <v>112.06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-214</v>
      </c>
      <c r="AA8" s="117">
        <f>STOA!I8</f>
        <v>0.37</v>
      </c>
      <c r="AB8" s="117">
        <f>-STOA!O8</f>
        <v>-197.18</v>
      </c>
      <c r="AC8">
        <f t="shared" si="0"/>
        <v>11.138444695293233</v>
      </c>
      <c r="AD8">
        <f t="shared" si="1"/>
        <v>428.58339856799779</v>
      </c>
      <c r="AE8">
        <f>'IDT-1'!C8</f>
        <v>0</v>
      </c>
      <c r="AF8" s="26"/>
      <c r="AG8">
        <f t="shared" si="2"/>
        <v>428.58339856799779</v>
      </c>
      <c r="AI8" s="75">
        <f>PXIL!I8</f>
        <v>0</v>
      </c>
      <c r="AJ8" s="75">
        <f>PXIL!O8</f>
        <v>0</v>
      </c>
      <c r="AK8" s="75">
        <f>RTM_IEX!I8</f>
        <v>9.57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4.8918519999999992</v>
      </c>
      <c r="O9">
        <f>BYPL_ISGS_exbus!BB9</f>
        <v>540.86456409259085</v>
      </c>
      <c r="P9" s="77">
        <v>65.180000000000007</v>
      </c>
      <c r="Q9" s="77">
        <v>9.5600000000000023</v>
      </c>
      <c r="R9" s="80">
        <v>0</v>
      </c>
      <c r="S9" s="80">
        <v>0</v>
      </c>
      <c r="T9" s="78">
        <f>SUMPRODUCT(LTA!F9:AJ9,LTA!F$101:AJ$101,LTA!F$104:AJ$104)</f>
        <v>50.14</v>
      </c>
      <c r="U9" s="78">
        <f>SUMPRODUCT(LTA!F9:AJ9,LTA!F$102:AJ$102,LTA!F$104:AJ$104)</f>
        <v>122.29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-234</v>
      </c>
      <c r="AA9" s="117">
        <f>STOA!I9</f>
        <v>0.37</v>
      </c>
      <c r="AB9" s="117">
        <f>-STOA!O9</f>
        <v>-197.18</v>
      </c>
      <c r="AC9">
        <f t="shared" si="0"/>
        <v>11.313216531731932</v>
      </c>
      <c r="AD9">
        <f t="shared" si="1"/>
        <v>408.0915001400582</v>
      </c>
      <c r="AE9">
        <f>'IDT-1'!C9</f>
        <v>0</v>
      </c>
      <c r="AF9" s="26"/>
      <c r="AG9">
        <f t="shared" si="2"/>
        <v>408.0915001400582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4.8459639999999986</v>
      </c>
      <c r="O10">
        <f>BYPL_ISGS_exbus!BB10</f>
        <v>540.85457460943474</v>
      </c>
      <c r="P10" s="77">
        <v>65.179999999999993</v>
      </c>
      <c r="Q10" s="77">
        <v>9.5600000000000023</v>
      </c>
      <c r="R10" s="80">
        <v>0</v>
      </c>
      <c r="S10" s="80">
        <v>0</v>
      </c>
      <c r="T10" s="78">
        <f>SUMPRODUCT(LTA!F10:AJ10,LTA!F$101:AJ$101,LTA!F$104:AJ$104)</f>
        <v>48.86</v>
      </c>
      <c r="U10" s="78">
        <f>SUMPRODUCT(LTA!F10:AJ10,LTA!F$102:AJ$102,LTA!F$104:AJ$104)</f>
        <v>122.21000000000001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-244</v>
      </c>
      <c r="AA10" s="117">
        <f>STOA!I10</f>
        <v>0.37</v>
      </c>
      <c r="AB10" s="117">
        <f>-STOA!O10</f>
        <v>-197.18</v>
      </c>
      <c r="AC10">
        <f t="shared" si="0"/>
        <v>11.389538085102112</v>
      </c>
      <c r="AD10">
        <f t="shared" si="1"/>
        <v>396.59930110353201</v>
      </c>
      <c r="AE10">
        <f>'IDT-1'!C10</f>
        <v>0</v>
      </c>
      <c r="AF10" s="26"/>
      <c r="AG10">
        <f t="shared" si="2"/>
        <v>396.59930110353201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4.8182399999999985</v>
      </c>
      <c r="O11">
        <f>BYPL_ISGS_exbus!BB11</f>
        <v>540.86568738806864</v>
      </c>
      <c r="P11" s="77">
        <v>27.73</v>
      </c>
      <c r="Q11" s="77">
        <v>9.5600000000000023</v>
      </c>
      <c r="R11" s="80">
        <v>0</v>
      </c>
      <c r="S11" s="80">
        <v>0</v>
      </c>
      <c r="T11" s="78">
        <f>SUMPRODUCT(LTA!F11:AJ11,LTA!F$101:AJ$101,LTA!F$104:AJ$104)</f>
        <v>47.09</v>
      </c>
      <c r="U11" s="78">
        <f>SUMPRODUCT(LTA!F11:AJ11,LTA!F$102:AJ$102,LTA!F$104:AJ$104)</f>
        <v>122.28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-249</v>
      </c>
      <c r="AA11" s="117">
        <f>STOA!I11</f>
        <v>0.37</v>
      </c>
      <c r="AB11" s="117">
        <f>-STOA!O11</f>
        <v>-197.18</v>
      </c>
      <c r="AC11">
        <f t="shared" si="0"/>
        <v>11.299582543965068</v>
      </c>
      <c r="AD11">
        <f t="shared" si="1"/>
        <v>376.42264542330315</v>
      </c>
      <c r="AE11">
        <f>'IDT-1'!C11</f>
        <v>0</v>
      </c>
      <c r="AF11" s="26"/>
      <c r="AG11">
        <f t="shared" si="2"/>
        <v>376.42264542330315</v>
      </c>
      <c r="AI11" s="75">
        <f>PXIL!I11</f>
        <v>0</v>
      </c>
      <c r="AJ11" s="75">
        <f>PXIL!O11</f>
        <v>0</v>
      </c>
      <c r="AK11" s="75">
        <f>RTM_IEX!I11</f>
        <v>23.9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4.7035199999999993</v>
      </c>
      <c r="O12">
        <f>BYPL_ISGS_exbus!BB12</f>
        <v>540.85496402788829</v>
      </c>
      <c r="P12" s="77">
        <v>27.73</v>
      </c>
      <c r="Q12" s="77">
        <v>9.5600000000000023</v>
      </c>
      <c r="R12" s="80">
        <v>0</v>
      </c>
      <c r="S12" s="80">
        <v>0</v>
      </c>
      <c r="T12" s="78">
        <f>SUMPRODUCT(LTA!F12:AJ12,LTA!F$101:AJ$101,LTA!F$104:AJ$104)</f>
        <v>45.42</v>
      </c>
      <c r="U12" s="78">
        <f>SUMPRODUCT(LTA!F12:AJ12,LTA!F$102:AJ$102,LTA!F$104:AJ$104)</f>
        <v>122.45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-264</v>
      </c>
      <c r="AA12" s="117">
        <f>STOA!I12</f>
        <v>0.37</v>
      </c>
      <c r="AB12" s="117">
        <f>-STOA!O12</f>
        <v>-197.18</v>
      </c>
      <c r="AC12">
        <f t="shared" si="0"/>
        <v>11.477410555228412</v>
      </c>
      <c r="AD12">
        <f t="shared" si="1"/>
        <v>366.31937405185937</v>
      </c>
      <c r="AE12">
        <f>'IDT-1'!C12</f>
        <v>0</v>
      </c>
      <c r="AF12" s="26"/>
      <c r="AG12">
        <f t="shared" si="2"/>
        <v>366.31937405185937</v>
      </c>
      <c r="AI12" s="75">
        <f>PXIL!I12</f>
        <v>0</v>
      </c>
      <c r="AJ12" s="75">
        <f>PXIL!O12</f>
        <v>0</v>
      </c>
      <c r="AK12" s="75">
        <f>RTM_IEX!I12</f>
        <v>30.6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4.6299079999999995</v>
      </c>
      <c r="O13">
        <f>BYPL_ISGS_exbus!BB13</f>
        <v>540.86443124230118</v>
      </c>
      <c r="P13" s="77">
        <v>27.73</v>
      </c>
      <c r="Q13" s="77">
        <v>9.5600000000000023</v>
      </c>
      <c r="R13" s="80">
        <v>0</v>
      </c>
      <c r="S13" s="80">
        <v>0</v>
      </c>
      <c r="T13" s="78">
        <f>SUMPRODUCT(LTA!F13:AJ13,LTA!F$101:AJ$101,LTA!F$104:AJ$104)</f>
        <v>43.97</v>
      </c>
      <c r="U13" s="78">
        <f>SUMPRODUCT(LTA!F13:AJ13,LTA!F$102:AJ$102,LTA!F$104:AJ$104)</f>
        <v>122.17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-269</v>
      </c>
      <c r="AA13" s="117">
        <f>STOA!I13</f>
        <v>0.37</v>
      </c>
      <c r="AB13" s="117">
        <f>-STOA!O13</f>
        <v>-197.18</v>
      </c>
      <c r="AC13">
        <f t="shared" si="0"/>
        <v>11.413436718726221</v>
      </c>
      <c r="AD13">
        <f t="shared" si="1"/>
        <v>349.06920310277434</v>
      </c>
      <c r="AE13">
        <f>'IDT-1'!C13</f>
        <v>0</v>
      </c>
      <c r="AF13" s="26"/>
      <c r="AG13">
        <f t="shared" si="2"/>
        <v>349.06920310277434</v>
      </c>
      <c r="AI13" s="75">
        <f>PXIL!I13</f>
        <v>0</v>
      </c>
      <c r="AJ13" s="75">
        <f>PXIL!O13</f>
        <v>0</v>
      </c>
      <c r="AK13" s="75">
        <f>RTM_IEX!I13</f>
        <v>20.079999999999998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4.6528519999999993</v>
      </c>
      <c r="O14">
        <f>BYPL_ISGS_exbus!BB14</f>
        <v>545.94867090508387</v>
      </c>
      <c r="P14" s="77">
        <v>27.73</v>
      </c>
      <c r="Q14" s="77">
        <v>9.5600000000000023</v>
      </c>
      <c r="R14" s="80">
        <v>0</v>
      </c>
      <c r="S14" s="80">
        <v>0</v>
      </c>
      <c r="T14" s="78">
        <f>SUMPRODUCT(LTA!F14:AJ14,LTA!F$101:AJ$101,LTA!F$104:AJ$104)</f>
        <v>42.57</v>
      </c>
      <c r="U14" s="78">
        <f>SUMPRODUCT(LTA!F14:AJ14,LTA!F$102:AJ$102,LTA!F$104:AJ$104)</f>
        <v>122.33000000000001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-274</v>
      </c>
      <c r="AA14" s="117">
        <f>STOA!I14</f>
        <v>0.37</v>
      </c>
      <c r="AB14" s="117">
        <f>-STOA!O14</f>
        <v>-197.18</v>
      </c>
      <c r="AC14">
        <f t="shared" si="0"/>
        <v>11.449794572569685</v>
      </c>
      <c r="AD14">
        <f t="shared" si="1"/>
        <v>343.1200289117138</v>
      </c>
      <c r="AE14">
        <f>'IDT-1'!C14</f>
        <v>0</v>
      </c>
      <c r="AF14" s="26"/>
      <c r="AG14">
        <f t="shared" si="2"/>
        <v>343.1200289117138</v>
      </c>
      <c r="AI14" s="75">
        <f>PXIL!I14</f>
        <v>0</v>
      </c>
      <c r="AJ14" s="75">
        <f>PXIL!O14</f>
        <v>0</v>
      </c>
      <c r="AK14" s="75">
        <f>RTM_IEX!I14</f>
        <v>15.3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4.7264639999999991</v>
      </c>
      <c r="O15">
        <f>BYPL_ISGS_exbus!BB15</f>
        <v>546.36786912517789</v>
      </c>
      <c r="P15" s="77">
        <v>27.73</v>
      </c>
      <c r="Q15" s="77">
        <v>9.5600000000000023</v>
      </c>
      <c r="R15" s="80">
        <v>0</v>
      </c>
      <c r="S15" s="80">
        <v>0</v>
      </c>
      <c r="T15" s="78">
        <f>SUMPRODUCT(LTA!F15:AJ15,LTA!F$101:AJ$101,LTA!F$104:AJ$104)</f>
        <v>52.33</v>
      </c>
      <c r="U15" s="78">
        <f>SUMPRODUCT(LTA!F15:AJ15,LTA!F$102:AJ$102,LTA!F$104:AJ$104)</f>
        <v>122.29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-279</v>
      </c>
      <c r="AA15" s="117">
        <f>STOA!I15</f>
        <v>0.37</v>
      </c>
      <c r="AB15" s="117">
        <f>-STOA!O15</f>
        <v>-197.18</v>
      </c>
      <c r="AC15">
        <f t="shared" si="0"/>
        <v>11.483033940117489</v>
      </c>
      <c r="AD15">
        <f t="shared" si="1"/>
        <v>336.81959976425992</v>
      </c>
      <c r="AE15">
        <f>'IDT-1'!C15</f>
        <v>0</v>
      </c>
      <c r="AF15" s="26"/>
      <c r="AG15">
        <f t="shared" si="2"/>
        <v>336.81959976425992</v>
      </c>
      <c r="AI15" s="75">
        <f>PXIL!I15</f>
        <v>0</v>
      </c>
      <c r="AJ15" s="75">
        <f>PXIL!O15</f>
        <v>0</v>
      </c>
      <c r="AK15" s="75">
        <f>RTM_IEX!I15</f>
        <v>3.82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4.7723519999999988</v>
      </c>
      <c r="O16">
        <f>BYPL_ISGS_exbus!BB16</f>
        <v>543.16444725663257</v>
      </c>
      <c r="P16" s="77">
        <v>27.73</v>
      </c>
      <c r="Q16" s="77">
        <v>9.5600000000000023</v>
      </c>
      <c r="R16" s="80">
        <v>0</v>
      </c>
      <c r="S16" s="80">
        <v>0</v>
      </c>
      <c r="T16" s="78">
        <f>SUMPRODUCT(LTA!F16:AJ16,LTA!F$101:AJ$101,LTA!F$104:AJ$104)</f>
        <v>51.88</v>
      </c>
      <c r="U16" s="78">
        <f>SUMPRODUCT(LTA!F16:AJ16,LTA!F$102:AJ$102,LTA!F$104:AJ$104)</f>
        <v>121.77000000000001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-279</v>
      </c>
      <c r="AA16" s="117">
        <f>STOA!I16</f>
        <v>0.37</v>
      </c>
      <c r="AB16" s="117">
        <f>-STOA!O16</f>
        <v>-197.18</v>
      </c>
      <c r="AC16">
        <f t="shared" si="0"/>
        <v>11.47196764207429</v>
      </c>
      <c r="AD16">
        <f t="shared" si="1"/>
        <v>335.57313219375789</v>
      </c>
      <c r="AE16">
        <f>'IDT-1'!C16</f>
        <v>0</v>
      </c>
      <c r="AF16" s="26"/>
      <c r="AG16">
        <f t="shared" si="2"/>
        <v>335.57313219375789</v>
      </c>
      <c r="AI16" s="75">
        <f>PXIL!I16</f>
        <v>0</v>
      </c>
      <c r="AJ16" s="75">
        <f>PXIL!O16</f>
        <v>0</v>
      </c>
      <c r="AK16" s="75">
        <f>RTM_IEX!I16</f>
        <v>6.69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4.5754159999999988</v>
      </c>
      <c r="O17">
        <f>BYPL_ISGS_exbus!BB17</f>
        <v>542.31856924450199</v>
      </c>
      <c r="P17" s="77">
        <v>27.73</v>
      </c>
      <c r="Q17" s="77">
        <v>9.5600000000000023</v>
      </c>
      <c r="R17" s="80">
        <v>0</v>
      </c>
      <c r="S17" s="80">
        <v>0</v>
      </c>
      <c r="T17" s="78">
        <f>SUMPRODUCT(LTA!F17:AJ17,LTA!F$101:AJ$101,LTA!F$104:AJ$104)</f>
        <v>51.55</v>
      </c>
      <c r="U17" s="78">
        <f>SUMPRODUCT(LTA!F17:AJ17,LTA!F$102:AJ$102,LTA!F$104:AJ$104)</f>
        <v>119.68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-274</v>
      </c>
      <c r="AA17" s="117">
        <f>STOA!I17</f>
        <v>0.37</v>
      </c>
      <c r="AB17" s="117">
        <f>-STOA!O17</f>
        <v>-197.18</v>
      </c>
      <c r="AC17">
        <f t="shared" si="0"/>
        <v>11.371848241156565</v>
      </c>
      <c r="AD17">
        <f t="shared" si="1"/>
        <v>334.34043758254489</v>
      </c>
      <c r="AE17">
        <f>'IDT-1'!C17</f>
        <v>0</v>
      </c>
      <c r="AF17" s="26"/>
      <c r="AG17">
        <f t="shared" si="2"/>
        <v>334.34043758254489</v>
      </c>
      <c r="AI17" s="75">
        <f>PXIL!I17</f>
        <v>0</v>
      </c>
      <c r="AJ17" s="75">
        <f>PXIL!O17</f>
        <v>0</v>
      </c>
      <c r="AK17" s="75">
        <f>RTM_IEX!I17</f>
        <v>3.82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4.3182519999999993</v>
      </c>
      <c r="O18">
        <f>BYPL_ISGS_exbus!BB18</f>
        <v>542.2744926990863</v>
      </c>
      <c r="P18" s="77">
        <v>27.73</v>
      </c>
      <c r="Q18" s="77">
        <v>9.5600000000000023</v>
      </c>
      <c r="R18" s="80">
        <v>0</v>
      </c>
      <c r="S18" s="80">
        <v>0</v>
      </c>
      <c r="T18" s="78">
        <f>SUMPRODUCT(LTA!F18:AJ18,LTA!F$101:AJ$101,LTA!F$104:AJ$104)</f>
        <v>51.15</v>
      </c>
      <c r="U18" s="78">
        <f>SUMPRODUCT(LTA!F18:AJ18,LTA!F$102:AJ$102,LTA!F$104:AJ$104)</f>
        <v>119.53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-279</v>
      </c>
      <c r="AA18" s="117">
        <f>STOA!I18</f>
        <v>0.37</v>
      </c>
      <c r="AB18" s="117">
        <f>-STOA!O18</f>
        <v>-197.18</v>
      </c>
      <c r="AC18">
        <f t="shared" si="0"/>
        <v>11.484515961967885</v>
      </c>
      <c r="AD18">
        <f t="shared" si="1"/>
        <v>336.98652931631796</v>
      </c>
      <c r="AE18">
        <f>'IDT-1'!C18</f>
        <v>0</v>
      </c>
      <c r="AF18" s="26"/>
      <c r="AG18">
        <f t="shared" si="2"/>
        <v>336.98652931631796</v>
      </c>
      <c r="AI18" s="75">
        <f>PXIL!I18</f>
        <v>0</v>
      </c>
      <c r="AJ18" s="75">
        <f>PXIL!O18</f>
        <v>0</v>
      </c>
      <c r="AK18" s="75">
        <f>RTM_IEX!I18</f>
        <v>12.43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4.3411959999999992</v>
      </c>
      <c r="O19">
        <f>BYPL_ISGS_exbus!BB19</f>
        <v>542.38173029085704</v>
      </c>
      <c r="P19" s="77">
        <v>59.94</v>
      </c>
      <c r="Q19" s="77">
        <v>9.5600000000000023</v>
      </c>
      <c r="R19" s="80">
        <v>0</v>
      </c>
      <c r="S19" s="80">
        <v>0</v>
      </c>
      <c r="T19" s="78">
        <f>SUMPRODUCT(LTA!F19:AJ19,LTA!F$101:AJ$101,LTA!F$104:AJ$104)</f>
        <v>50.72</v>
      </c>
      <c r="U19" s="78">
        <f>SUMPRODUCT(LTA!F19:AJ19,LTA!F$102:AJ$102,LTA!F$104:AJ$104)</f>
        <v>119.32000000000001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-274</v>
      </c>
      <c r="AA19" s="117">
        <f>STOA!I19</f>
        <v>0.37</v>
      </c>
      <c r="AB19" s="117">
        <f>-STOA!O19</f>
        <v>-197.18</v>
      </c>
      <c r="AC19">
        <f t="shared" si="0"/>
        <v>11.778387345286198</v>
      </c>
      <c r="AD19">
        <f t="shared" si="1"/>
        <v>341.96283952477023</v>
      </c>
      <c r="AE19">
        <f>'IDT-1'!C19</f>
        <v>0</v>
      </c>
      <c r="AF19" s="26"/>
      <c r="AG19">
        <f t="shared" si="2"/>
        <v>341.96283952477023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-19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8.8560602128211787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4.4052479999999985</v>
      </c>
      <c r="O20">
        <f>BYPL_ISGS_exbus!BB20</f>
        <v>542.34458334889928</v>
      </c>
      <c r="P20" s="77">
        <v>59.94</v>
      </c>
      <c r="Q20" s="77">
        <v>9.5600000000000023</v>
      </c>
      <c r="R20" s="80">
        <v>0</v>
      </c>
      <c r="S20" s="80">
        <v>0</v>
      </c>
      <c r="T20" s="78">
        <f>SUMPRODUCT(LTA!F20:AJ20,LTA!F$101:AJ$101,LTA!F$104:AJ$104)</f>
        <v>50.18</v>
      </c>
      <c r="U20" s="78">
        <f>SUMPRODUCT(LTA!F20:AJ20,LTA!F$102:AJ$102,LTA!F$104:AJ$104)</f>
        <v>119.04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-269</v>
      </c>
      <c r="AA20" s="117">
        <f>STOA!I20</f>
        <v>0.37</v>
      </c>
      <c r="AB20" s="117">
        <f>-STOA!O20</f>
        <v>-197.18</v>
      </c>
      <c r="AC20">
        <f t="shared" si="0"/>
        <v>11.691504962097211</v>
      </c>
      <c r="AD20">
        <f t="shared" si="1"/>
        <v>350.25662696600136</v>
      </c>
      <c r="AE20">
        <f>'IDT-1'!C20</f>
        <v>0</v>
      </c>
      <c r="AF20" s="26"/>
      <c r="AG20">
        <f t="shared" si="2"/>
        <v>350.25662696600136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8.8560602128211787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4.5247479999999989</v>
      </c>
      <c r="O21">
        <f>BYPL_ISGS_exbus!BB21</f>
        <v>560.95302967601981</v>
      </c>
      <c r="P21" s="77">
        <v>59.94</v>
      </c>
      <c r="Q21" s="77">
        <v>19.430000000000003</v>
      </c>
      <c r="R21" s="80">
        <v>0</v>
      </c>
      <c r="S21" s="80">
        <v>0</v>
      </c>
      <c r="T21" s="78">
        <f>SUMPRODUCT(LTA!F21:AJ21,LTA!F$101:AJ$101,LTA!F$104:AJ$104)</f>
        <v>49.18</v>
      </c>
      <c r="U21" s="78">
        <f>SUMPRODUCT(LTA!F21:AJ21,LTA!F$102:AJ$102,LTA!F$104:AJ$104)</f>
        <v>118.75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-254</v>
      </c>
      <c r="AA21" s="117">
        <f>STOA!I21</f>
        <v>0.37</v>
      </c>
      <c r="AB21" s="117">
        <f>-STOA!O21</f>
        <v>-197.18</v>
      </c>
      <c r="AC21">
        <f t="shared" si="0"/>
        <v>12.064986802608805</v>
      </c>
      <c r="AD21">
        <f t="shared" si="1"/>
        <v>362.19109145261046</v>
      </c>
      <c r="AE21">
        <f>'IDT-1'!C21</f>
        <v>0</v>
      </c>
      <c r="AF21" s="26"/>
      <c r="AG21">
        <f t="shared" si="2"/>
        <v>362.19109145261046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8.8560602128211787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4.7589679999999985</v>
      </c>
      <c r="O22">
        <f>BYPL_ISGS_exbus!BB22</f>
        <v>560.69907882600251</v>
      </c>
      <c r="P22" s="77">
        <v>59.94</v>
      </c>
      <c r="Q22" s="77">
        <v>19.430000000000003</v>
      </c>
      <c r="R22" s="80">
        <v>0</v>
      </c>
      <c r="S22" s="80">
        <v>0</v>
      </c>
      <c r="T22" s="78">
        <f>SUMPRODUCT(LTA!F22:AJ22,LTA!F$101:AJ$101,LTA!F$104:AJ$104)</f>
        <v>47.39</v>
      </c>
      <c r="U22" s="78">
        <f>SUMPRODUCT(LTA!F22:AJ22,LTA!F$102:AJ$102,LTA!F$104:AJ$104)</f>
        <v>118.35000000000001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-239</v>
      </c>
      <c r="AA22" s="117">
        <f>STOA!I22</f>
        <v>0.37</v>
      </c>
      <c r="AB22" s="117">
        <f>-STOA!O22</f>
        <v>-197.18</v>
      </c>
      <c r="AC22">
        <f t="shared" si="0"/>
        <v>11.859100493162551</v>
      </c>
      <c r="AD22">
        <f t="shared" si="1"/>
        <v>381.18724691203943</v>
      </c>
      <c r="AE22">
        <f>'IDT-1'!C22</f>
        <v>0</v>
      </c>
      <c r="AF22" s="26"/>
      <c r="AG22">
        <f t="shared" si="2"/>
        <v>381.18724691203943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-39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8.8560602128211787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4.7627919999999992</v>
      </c>
      <c r="O23">
        <f>BYPL_ISGS_exbus!BB23</f>
        <v>564.96577854677275</v>
      </c>
      <c r="P23" s="77">
        <v>59.94</v>
      </c>
      <c r="Q23" s="77">
        <v>19.430000000000003</v>
      </c>
      <c r="R23" s="80">
        <v>0</v>
      </c>
      <c r="S23" s="80">
        <v>0</v>
      </c>
      <c r="T23" s="78">
        <f>SUMPRODUCT(LTA!F23:AJ23,LTA!F$101:AJ$101,LTA!F$104:AJ$104)</f>
        <v>40.119999999999997</v>
      </c>
      <c r="U23" s="78">
        <f>SUMPRODUCT(LTA!F23:AJ23,LTA!F$102:AJ$102,LTA!F$104:AJ$104)</f>
        <v>121.73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-254</v>
      </c>
      <c r="AA23" s="117">
        <f>STOA!I23</f>
        <v>0.37</v>
      </c>
      <c r="AB23" s="117">
        <f>-STOA!O23</f>
        <v>-197.18</v>
      </c>
      <c r="AC23">
        <f t="shared" si="0"/>
        <v>11.640202326148509</v>
      </c>
      <c r="AD23">
        <f t="shared" si="1"/>
        <v>404.74442843344531</v>
      </c>
      <c r="AE23">
        <f>'IDT-1'!C23</f>
        <v>0</v>
      </c>
      <c r="AF23" s="26"/>
      <c r="AG23">
        <f t="shared" si="2"/>
        <v>404.74442843344531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8.8560602128211787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4.5199679999999987</v>
      </c>
      <c r="O24">
        <f>BYPL_ISGS_exbus!BB24</f>
        <v>565.04150314043636</v>
      </c>
      <c r="P24" s="77">
        <v>59.94</v>
      </c>
      <c r="Q24" s="77">
        <v>19.43</v>
      </c>
      <c r="R24" s="80">
        <v>0</v>
      </c>
      <c r="S24" s="80">
        <v>0</v>
      </c>
      <c r="T24" s="78">
        <f>SUMPRODUCT(LTA!F24:AJ24,LTA!F$101:AJ$101,LTA!F$104:AJ$104)</f>
        <v>39.07</v>
      </c>
      <c r="U24" s="78">
        <f>SUMPRODUCT(LTA!F24:AJ24,LTA!F$102:AJ$102,LTA!F$104:AJ$104)</f>
        <v>121.4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-291</v>
      </c>
      <c r="AA24" s="117">
        <f>STOA!I24</f>
        <v>0.37</v>
      </c>
      <c r="AB24" s="117">
        <f>-STOA!O24</f>
        <v>-197.18</v>
      </c>
      <c r="AC24">
        <f t="shared" si="0"/>
        <v>12.459846569693978</v>
      </c>
      <c r="AD24">
        <f t="shared" si="1"/>
        <v>422.73768478356351</v>
      </c>
      <c r="AE24">
        <f>'IDT-1'!C24</f>
        <v>0</v>
      </c>
      <c r="AF24" s="26"/>
      <c r="AG24">
        <f t="shared" si="2"/>
        <v>422.73768478356351</v>
      </c>
      <c r="AI24" s="75">
        <f>PXIL!I24</f>
        <v>0</v>
      </c>
      <c r="AJ24" s="75">
        <f>PXIL!O24</f>
        <v>0</v>
      </c>
      <c r="AK24" s="75">
        <f>RTM_IEX!I24</f>
        <v>57.36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8.8560602128211787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4.5706359999999986</v>
      </c>
      <c r="O25">
        <f>BYPL_ISGS_exbus!BB25</f>
        <v>569.11637608610704</v>
      </c>
      <c r="P25" s="77">
        <v>59.94</v>
      </c>
      <c r="Q25" s="77">
        <v>19.43</v>
      </c>
      <c r="R25" s="80">
        <v>0</v>
      </c>
      <c r="S25" s="80">
        <v>0</v>
      </c>
      <c r="T25" s="78">
        <f>SUMPRODUCT(LTA!F25:AJ25,LTA!F$101:AJ$101,LTA!F$104:AJ$104)</f>
        <v>38.53</v>
      </c>
      <c r="U25" s="78">
        <f>SUMPRODUCT(LTA!F25:AJ25,LTA!F$102:AJ$102,LTA!F$104:AJ$104)</f>
        <v>121.13000000000001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-261</v>
      </c>
      <c r="AA25" s="117">
        <f>STOA!I25</f>
        <v>0.37</v>
      </c>
      <c r="AB25" s="117">
        <f>-STOA!O25</f>
        <v>-197.18</v>
      </c>
      <c r="AC25">
        <f t="shared" si="0"/>
        <v>12.18607150435002</v>
      </c>
      <c r="AD25">
        <f t="shared" si="1"/>
        <v>452.1670007945782</v>
      </c>
      <c r="AE25">
        <f>'IDT-1'!C25</f>
        <v>0</v>
      </c>
      <c r="AF25" s="26"/>
      <c r="AG25">
        <f t="shared" si="2"/>
        <v>452.1670007945782</v>
      </c>
      <c r="AI25" s="75">
        <f>PXIL!I25</f>
        <v>0</v>
      </c>
      <c r="AJ25" s="75">
        <f>PXIL!O25</f>
        <v>0</v>
      </c>
      <c r="AK25" s="75">
        <f>RTM_IEX!I25</f>
        <v>54.5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8.8560602128211787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4.5983599999999987</v>
      </c>
      <c r="O26">
        <f>BYPL_ISGS_exbus!BB26</f>
        <v>647.41233131188039</v>
      </c>
      <c r="P26" s="77">
        <v>59.94</v>
      </c>
      <c r="Q26" s="77">
        <v>19.43</v>
      </c>
      <c r="R26" s="80">
        <v>0</v>
      </c>
      <c r="S26" s="80">
        <v>0</v>
      </c>
      <c r="T26" s="78">
        <f>SUMPRODUCT(LTA!F26:AJ26,LTA!F$101:AJ$101,LTA!F$104:AJ$104)</f>
        <v>37.39</v>
      </c>
      <c r="U26" s="78">
        <f>SUMPRODUCT(LTA!F26:AJ26,LTA!F$102:AJ$102,LTA!F$104:AJ$104)</f>
        <v>120.05000000000001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-257</v>
      </c>
      <c r="AA26" s="117">
        <f>STOA!I26</f>
        <v>0.37</v>
      </c>
      <c r="AB26" s="117">
        <f>-STOA!O26</f>
        <v>-197.18</v>
      </c>
      <c r="AC26">
        <f t="shared" si="0"/>
        <v>12.542631371448042</v>
      </c>
      <c r="AD26">
        <f t="shared" si="1"/>
        <v>500.3641201532534</v>
      </c>
      <c r="AE26">
        <f>'IDT-1'!C26</f>
        <v>0</v>
      </c>
      <c r="AF26" s="26"/>
      <c r="AG26">
        <f t="shared" si="2"/>
        <v>500.3641201532534</v>
      </c>
      <c r="AI26" s="75">
        <f>PXIL!I26</f>
        <v>0</v>
      </c>
      <c r="AJ26" s="75">
        <f>PXIL!O26</f>
        <v>0</v>
      </c>
      <c r="AK26" s="75">
        <f>RTM_IEX!I26</f>
        <v>22.95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8.8560602128211787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44.999175975096129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4.561075999999999</v>
      </c>
      <c r="O27">
        <f>BYPL_ISGS_exbus!BB27</f>
        <v>713.72437258734806</v>
      </c>
      <c r="P27" s="77">
        <v>59.94</v>
      </c>
      <c r="Q27" s="77">
        <v>19.43</v>
      </c>
      <c r="R27" s="80">
        <v>0</v>
      </c>
      <c r="S27" s="80">
        <v>0</v>
      </c>
      <c r="T27" s="78">
        <f>SUMPRODUCT(LTA!F27:AJ27,LTA!F$101:AJ$101,LTA!F$104:AJ$104)</f>
        <v>36.57</v>
      </c>
      <c r="U27" s="78">
        <f>SUMPRODUCT(LTA!F27:AJ27,LTA!F$102:AJ$102,LTA!F$104:AJ$104)</f>
        <v>119.65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-52</v>
      </c>
      <c r="AA27" s="117">
        <f>STOA!I27</f>
        <v>0.37</v>
      </c>
      <c r="AB27" s="117">
        <f>-STOA!O27</f>
        <v>-276.47000000000003</v>
      </c>
      <c r="AC27">
        <f t="shared" si="0"/>
        <v>11.947290868637349</v>
      </c>
      <c r="AD27">
        <f t="shared" si="1"/>
        <v>649.683393906628</v>
      </c>
      <c r="AE27">
        <f>'IDT-1'!C27</f>
        <v>-64.745999999999995</v>
      </c>
      <c r="AF27" s="26"/>
      <c r="AG27">
        <f t="shared" si="2"/>
        <v>584.93739390662802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8.8560602128211787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44.999243824567301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4.6480719999999991</v>
      </c>
      <c r="O28">
        <f>BYPL_ISGS_exbus!BB28</f>
        <v>714.80959718303052</v>
      </c>
      <c r="P28" s="77">
        <v>59.94</v>
      </c>
      <c r="Q28" s="77">
        <v>19.43</v>
      </c>
      <c r="R28" s="80">
        <v>0.05</v>
      </c>
      <c r="S28" s="80">
        <v>0</v>
      </c>
      <c r="T28" s="78">
        <f>SUMPRODUCT(LTA!F28:AJ28,LTA!F$101:AJ$101,LTA!F$104:AJ$104)</f>
        <v>25.3</v>
      </c>
      <c r="U28" s="78">
        <f>SUMPRODUCT(LTA!F28:AJ28,LTA!F$102:AJ$102,LTA!F$104:AJ$104)</f>
        <v>115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-276.47000000000003</v>
      </c>
      <c r="AC28">
        <f t="shared" si="0"/>
        <v>11.364738080401027</v>
      </c>
      <c r="AD28">
        <f t="shared" si="1"/>
        <v>724.68823514001792</v>
      </c>
      <c r="AE28">
        <f>'IDT-1'!C28</f>
        <v>-80</v>
      </c>
      <c r="AF28" s="26"/>
      <c r="AG28">
        <f t="shared" si="2"/>
        <v>644.68823514001792</v>
      </c>
      <c r="AI28" s="75">
        <f>PXIL!I28</f>
        <v>0</v>
      </c>
      <c r="AJ28" s="75">
        <f>PXIL!O28</f>
        <v>0</v>
      </c>
      <c r="AK28" s="75">
        <f>RTM_IEX!I28</f>
        <v>19.12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8.8560602128211787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4.6213039999999985</v>
      </c>
      <c r="O29">
        <f>BYPL_ISGS_exbus!BB29</f>
        <v>728.4237573463397</v>
      </c>
      <c r="P29" s="77">
        <v>59.94</v>
      </c>
      <c r="Q29" s="77">
        <v>19.43</v>
      </c>
      <c r="R29" s="80">
        <v>0.26</v>
      </c>
      <c r="S29" s="80">
        <v>0</v>
      </c>
      <c r="T29" s="78">
        <f>SUMPRODUCT(LTA!F29:AJ29,LTA!F$101:AJ$101,LTA!F$104:AJ$104)</f>
        <v>24.75</v>
      </c>
      <c r="U29" s="78">
        <f>SUMPRODUCT(LTA!F29:AJ29,LTA!F$102:AJ$102,LTA!F$104:AJ$104)</f>
        <v>114.68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-276.47000000000003</v>
      </c>
      <c r="AC29">
        <f t="shared" si="0"/>
        <v>11.490817980589245</v>
      </c>
      <c r="AD29">
        <f t="shared" si="1"/>
        <v>738.88941662485445</v>
      </c>
      <c r="AE29">
        <f>'IDT-1'!C29</f>
        <v>-15</v>
      </c>
      <c r="AF29" s="26"/>
      <c r="AG29">
        <f t="shared" si="2"/>
        <v>723.88941662485445</v>
      </c>
      <c r="AI29" s="75">
        <f>PXIL!I29</f>
        <v>0</v>
      </c>
      <c r="AJ29" s="75">
        <f>PXIL!O29</f>
        <v>0</v>
      </c>
      <c r="AK29" s="75">
        <f>RTM_IEX!I29</f>
        <v>10.52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8.8560602128211787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4.529528</v>
      </c>
      <c r="O30">
        <f>BYPL_ISGS_exbus!BB30</f>
        <v>746.3759052003395</v>
      </c>
      <c r="P30" s="77">
        <v>59.94</v>
      </c>
      <c r="Q30" s="77">
        <v>19.43</v>
      </c>
      <c r="R30" s="80">
        <v>1.7673463268365814</v>
      </c>
      <c r="S30" s="80">
        <v>0</v>
      </c>
      <c r="T30" s="78">
        <f>SUMPRODUCT(LTA!F30:AJ30,LTA!F$101:AJ$101,LTA!F$104:AJ$104)</f>
        <v>24.39</v>
      </c>
      <c r="U30" s="78">
        <f>SUMPRODUCT(LTA!F30:AJ30,LTA!F$102:AJ$102,LTA!F$104:AJ$104)</f>
        <v>114.06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14.34</v>
      </c>
      <c r="Z30" s="75">
        <f>IEX!O30</f>
        <v>0</v>
      </c>
      <c r="AA30" s="117">
        <f>STOA!I30</f>
        <v>0.37</v>
      </c>
      <c r="AB30" s="117">
        <f>-STOA!O30</f>
        <v>-276.47000000000003</v>
      </c>
      <c r="AC30">
        <f t="shared" si="0"/>
        <v>12.014405705773314</v>
      </c>
      <c r="AD30">
        <f t="shared" si="1"/>
        <v>797.86443403422356</v>
      </c>
      <c r="AE30">
        <f>'IDT-1'!C30</f>
        <v>0</v>
      </c>
      <c r="AF30" s="26"/>
      <c r="AG30">
        <f t="shared" si="2"/>
        <v>797.86443403422356</v>
      </c>
      <c r="AI30" s="75">
        <f>PXIL!I30</f>
        <v>0</v>
      </c>
      <c r="AJ30" s="75">
        <f>PXIL!O30</f>
        <v>0</v>
      </c>
      <c r="AK30" s="75">
        <f>RTM_IEX!I30</f>
        <v>37.29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8.8560602128211787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4.5935799999999984</v>
      </c>
      <c r="O31">
        <f>BYPL_ISGS_exbus!BB31</f>
        <v>765.79786179993721</v>
      </c>
      <c r="P31" s="77">
        <v>59.94</v>
      </c>
      <c r="Q31" s="77">
        <v>19.43</v>
      </c>
      <c r="R31" s="80">
        <v>6.1773430782459151</v>
      </c>
      <c r="S31" s="80">
        <v>0</v>
      </c>
      <c r="T31" s="78">
        <f>SUMPRODUCT(LTA!F31:AJ31,LTA!F$101:AJ$101,LTA!F$104:AJ$104)</f>
        <v>24.509999999999998</v>
      </c>
      <c r="U31" s="78">
        <f>SUMPRODUCT(LTA!F31:AJ31,LTA!F$102:AJ$102,LTA!F$104:AJ$104)</f>
        <v>114.53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62.519999999999996</v>
      </c>
      <c r="AB31" s="117">
        <f>-STOA!O31</f>
        <v>-276.47000000000003</v>
      </c>
      <c r="AC31">
        <f t="shared" si="0"/>
        <v>12.726290552862178</v>
      </c>
      <c r="AD31">
        <f t="shared" si="1"/>
        <v>878.04855453814207</v>
      </c>
      <c r="AE31">
        <f>'IDT-1'!C31</f>
        <v>0</v>
      </c>
      <c r="AF31" s="26"/>
      <c r="AG31">
        <f t="shared" si="2"/>
        <v>878.04855453814207</v>
      </c>
      <c r="AI31" s="75">
        <f>PXIL!I31</f>
        <v>0</v>
      </c>
      <c r="AJ31" s="75">
        <f>PXIL!O31</f>
        <v>0</v>
      </c>
      <c r="AK31" s="75">
        <f>RTM_IEX!I31</f>
        <v>45.89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8.8560602128211787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4.6346879999999988</v>
      </c>
      <c r="O32">
        <f>BYPL_ISGS_exbus!BB32</f>
        <v>770.7095816518372</v>
      </c>
      <c r="P32" s="77">
        <v>59.94</v>
      </c>
      <c r="Q32" s="77">
        <v>19.43</v>
      </c>
      <c r="R32" s="80">
        <v>13.137343307723413</v>
      </c>
      <c r="S32" s="80">
        <v>0</v>
      </c>
      <c r="T32" s="78">
        <f>SUMPRODUCT(LTA!F32:AJ32,LTA!F$101:AJ$101,LTA!F$104:AJ$104)</f>
        <v>25.009999999999998</v>
      </c>
      <c r="U32" s="78">
        <f>SUMPRODUCT(LTA!F32:AJ32,LTA!F$102:AJ$102,LTA!F$104:AJ$104)</f>
        <v>110.80000000000001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101.36</v>
      </c>
      <c r="AB32" s="117">
        <f>-STOA!O32</f>
        <v>-276.47000000000003</v>
      </c>
      <c r="AC32">
        <f t="shared" si="0"/>
        <v>13.175203439978301</v>
      </c>
      <c r="AD32">
        <f t="shared" si="1"/>
        <v>928.61246973240338</v>
      </c>
      <c r="AE32">
        <f>'IDT-1'!C32</f>
        <v>0</v>
      </c>
      <c r="AF32" s="26"/>
      <c r="AG32">
        <f t="shared" si="2"/>
        <v>928.61246973240338</v>
      </c>
      <c r="AI32" s="75">
        <f>PXIL!I32</f>
        <v>0</v>
      </c>
      <c r="AJ32" s="75">
        <f>PXIL!O32</f>
        <v>0</v>
      </c>
      <c r="AK32" s="75">
        <f>RTM_IEX!I32</f>
        <v>49.38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8.8560602128211787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4.6251279999999992</v>
      </c>
      <c r="O33">
        <f>BYPL_ISGS_exbus!BB33</f>
        <v>773.72867010520383</v>
      </c>
      <c r="P33" s="77">
        <v>59.94</v>
      </c>
      <c r="Q33" s="77">
        <v>19.43</v>
      </c>
      <c r="R33" s="80">
        <v>21.54</v>
      </c>
      <c r="S33" s="80">
        <v>0</v>
      </c>
      <c r="T33" s="78">
        <f>SUMPRODUCT(LTA!F33:AJ33,LTA!F$101:AJ$101,LTA!F$104:AJ$104)</f>
        <v>18.34</v>
      </c>
      <c r="U33" s="78">
        <f>SUMPRODUCT(LTA!F33:AJ33,LTA!F$102:AJ$102,LTA!F$104:AJ$104)</f>
        <v>110.28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111.52000000000001</v>
      </c>
      <c r="AB33" s="117">
        <f>-STOA!O33</f>
        <v>-276.47000000000003</v>
      </c>
      <c r="AC33">
        <f t="shared" si="0"/>
        <v>13.436406669259961</v>
      </c>
      <c r="AD33">
        <f t="shared" si="1"/>
        <v>958.03345164876498</v>
      </c>
      <c r="AE33">
        <f>'IDT-1'!C33</f>
        <v>0</v>
      </c>
      <c r="AF33" s="26"/>
      <c r="AG33">
        <f t="shared" si="2"/>
        <v>958.03345164876498</v>
      </c>
      <c r="AI33" s="75">
        <f>PXIL!I33</f>
        <v>0</v>
      </c>
      <c r="AJ33" s="75">
        <f>PXIL!O33</f>
        <v>0</v>
      </c>
      <c r="AK33" s="75">
        <f>RTM_IEX!I33</f>
        <v>64.680000000000007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8.8560602128211787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4.6624119999999989</v>
      </c>
      <c r="O34">
        <f>BYPL_ISGS_exbus!BB34</f>
        <v>787.08912349320383</v>
      </c>
      <c r="P34" s="77">
        <v>59.94</v>
      </c>
      <c r="Q34" s="77">
        <v>19.43</v>
      </c>
      <c r="R34" s="80">
        <v>21.35</v>
      </c>
      <c r="S34" s="80">
        <v>0</v>
      </c>
      <c r="T34" s="78">
        <f>SUMPRODUCT(LTA!F34:AJ34,LTA!F$101:AJ$101,LTA!F$104:AJ$104)</f>
        <v>26.07</v>
      </c>
      <c r="U34" s="78">
        <f>SUMPRODUCT(LTA!F34:AJ34,LTA!F$102:AJ$102,LTA!F$104:AJ$104)</f>
        <v>109.97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89.42</v>
      </c>
      <c r="AB34" s="117">
        <f>-STOA!O34</f>
        <v>-276.47000000000003</v>
      </c>
      <c r="AC34">
        <f t="shared" si="0"/>
        <v>13.606578758274361</v>
      </c>
      <c r="AD34">
        <f t="shared" si="1"/>
        <v>977.20101694775065</v>
      </c>
      <c r="AE34">
        <f>'IDT-1'!C34</f>
        <v>0</v>
      </c>
      <c r="AF34" s="26"/>
      <c r="AG34">
        <f t="shared" si="2"/>
        <v>977.20101694775065</v>
      </c>
      <c r="AI34" s="75">
        <f>PXIL!I34</f>
        <v>0</v>
      </c>
      <c r="AJ34" s="75">
        <f>PXIL!O34</f>
        <v>0</v>
      </c>
      <c r="AK34" s="75">
        <f>RTM_IEX!I34</f>
        <v>85.49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8.8560602128211787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4.5524719999999981</v>
      </c>
      <c r="O35">
        <f>BYPL_ISGS_exbus!BB35</f>
        <v>785.78242539560392</v>
      </c>
      <c r="P35" s="77">
        <v>59.94</v>
      </c>
      <c r="Q35" s="77">
        <v>19.43</v>
      </c>
      <c r="R35" s="80">
        <v>21.35</v>
      </c>
      <c r="S35" s="80">
        <v>0</v>
      </c>
      <c r="T35" s="78">
        <f>SUMPRODUCT(LTA!F35:AJ35,LTA!F$101:AJ$101,LTA!F$104:AJ$104)</f>
        <v>32.25</v>
      </c>
      <c r="U35" s="78">
        <f>SUMPRODUCT(LTA!F35:AJ35,LTA!F$102:AJ$102,LTA!F$104:AJ$104)</f>
        <v>109.61000000000001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76.39</v>
      </c>
      <c r="AB35" s="117">
        <f>-STOA!O35</f>
        <v>-276.47000000000003</v>
      </c>
      <c r="AC35">
        <f t="shared" si="0"/>
        <v>13.273176343015484</v>
      </c>
      <c r="AD35">
        <f t="shared" si="1"/>
        <v>939.64778126540989</v>
      </c>
      <c r="AE35">
        <f>'IDT-1'!C35</f>
        <v>0</v>
      </c>
      <c r="AF35" s="26"/>
      <c r="AG35">
        <f t="shared" si="2"/>
        <v>939.64778126540989</v>
      </c>
      <c r="AI35" s="75">
        <f>PXIL!I35</f>
        <v>0</v>
      </c>
      <c r="AJ35" s="75">
        <f>PXIL!O35</f>
        <v>0</v>
      </c>
      <c r="AK35" s="75">
        <f>RTM_IEX!I35</f>
        <v>56.23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8.8560602128211787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4.6480719999999991</v>
      </c>
      <c r="O36">
        <f>BYPL_ISGS_exbus!BB36</f>
        <v>777.13031468730378</v>
      </c>
      <c r="P36" s="77">
        <v>59.94</v>
      </c>
      <c r="Q36" s="77">
        <v>19.43</v>
      </c>
      <c r="R36" s="80">
        <v>21.35</v>
      </c>
      <c r="S36" s="80">
        <v>0</v>
      </c>
      <c r="T36" s="78">
        <f>SUMPRODUCT(LTA!F36:AJ36,LTA!F$101:AJ$101,LTA!F$104:AJ$104)</f>
        <v>42.87</v>
      </c>
      <c r="U36" s="78">
        <f>SUMPRODUCT(LTA!F36:AJ36,LTA!F$102:AJ$102,LTA!F$104:AJ$104)</f>
        <v>109.32000000000001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80.89</v>
      </c>
      <c r="AB36" s="117">
        <f>-STOA!O36</f>
        <v>-276.47000000000003</v>
      </c>
      <c r="AC36">
        <f t="shared" si="0"/>
        <v>13.296967048782442</v>
      </c>
      <c r="AD36">
        <f t="shared" si="1"/>
        <v>942.32747985134256</v>
      </c>
      <c r="AE36">
        <f>'IDT-1'!C36</f>
        <v>0</v>
      </c>
      <c r="AF36" s="26"/>
      <c r="AG36">
        <f t="shared" si="2"/>
        <v>942.32747985134256</v>
      </c>
      <c r="AI36" s="75">
        <f>PXIL!I36</f>
        <v>0</v>
      </c>
      <c r="AJ36" s="75">
        <f>PXIL!O36</f>
        <v>0</v>
      </c>
      <c r="AK36" s="75">
        <f>RTM_IEX!I36</f>
        <v>52.66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8.8560602128211787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4.6710159999999989</v>
      </c>
      <c r="O37">
        <f>BYPL_ISGS_exbus!BB37</f>
        <v>751.11434850030412</v>
      </c>
      <c r="P37" s="77">
        <v>59.94</v>
      </c>
      <c r="Q37" s="77">
        <v>19.43</v>
      </c>
      <c r="R37" s="80">
        <v>21.35</v>
      </c>
      <c r="S37" s="80">
        <v>0</v>
      </c>
      <c r="T37" s="78">
        <f>SUMPRODUCT(LTA!F37:AJ37,LTA!F$101:AJ$101,LTA!F$104:AJ$104)</f>
        <v>53.09</v>
      </c>
      <c r="U37" s="78">
        <f>SUMPRODUCT(LTA!F37:AJ37,LTA!F$102:AJ$102,LTA!F$104:AJ$104)</f>
        <v>109.03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99.72999999999999</v>
      </c>
      <c r="AB37" s="117">
        <f>-STOA!O37</f>
        <v>-276.47000000000003</v>
      </c>
      <c r="AC37">
        <f t="shared" si="0"/>
        <v>13.165996453536843</v>
      </c>
      <c r="AD37">
        <f t="shared" si="1"/>
        <v>927.57542825958842</v>
      </c>
      <c r="AE37">
        <f>'IDT-1'!C37</f>
        <v>0</v>
      </c>
      <c r="AF37" s="26"/>
      <c r="AG37">
        <f t="shared" si="2"/>
        <v>927.57542825958842</v>
      </c>
      <c r="AI37" s="75">
        <f>PXIL!I37</f>
        <v>0</v>
      </c>
      <c r="AJ37" s="75">
        <f>PXIL!O37</f>
        <v>0</v>
      </c>
      <c r="AK37" s="75">
        <f>RTM_IEX!I37</f>
        <v>35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8.8560602128211787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4.6213039999999985</v>
      </c>
      <c r="O38">
        <f>BYPL_ISGS_exbus!BB38</f>
        <v>729.2770529650038</v>
      </c>
      <c r="P38" s="77">
        <v>59.94</v>
      </c>
      <c r="Q38" s="77">
        <v>19.43</v>
      </c>
      <c r="R38" s="80">
        <v>21.35</v>
      </c>
      <c r="S38" s="80">
        <v>0</v>
      </c>
      <c r="T38" s="78">
        <f>SUMPRODUCT(LTA!F38:AJ38,LTA!F$101:AJ$101,LTA!F$104:AJ$104)</f>
        <v>73.87</v>
      </c>
      <c r="U38" s="78">
        <f>SUMPRODUCT(LTA!F38:AJ38,LTA!F$102:AJ$102,LTA!F$104:AJ$104)</f>
        <v>108.74000000000001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100.94999999999999</v>
      </c>
      <c r="AB38" s="117">
        <f>-STOA!O38</f>
        <v>-276.47000000000003</v>
      </c>
      <c r="AC38">
        <f t="shared" si="0"/>
        <v>13.161446787226202</v>
      </c>
      <c r="AD38">
        <f t="shared" si="1"/>
        <v>927.06297039059871</v>
      </c>
      <c r="AE38">
        <f>'IDT-1'!C38</f>
        <v>0</v>
      </c>
      <c r="AF38" s="26"/>
      <c r="AG38">
        <f t="shared" si="2"/>
        <v>927.06297039059871</v>
      </c>
      <c r="AI38" s="75">
        <f>PXIL!I38</f>
        <v>0</v>
      </c>
      <c r="AJ38" s="75">
        <f>PXIL!O38</f>
        <v>0</v>
      </c>
      <c r="AK38" s="75">
        <f>RTM_IEX!I38</f>
        <v>34.659999999999997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8.7872307293018412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4.6299079999999995</v>
      </c>
      <c r="O39">
        <f>BYPL_ISGS_exbus!BB39</f>
        <v>721.83499253693742</v>
      </c>
      <c r="P39" s="77">
        <v>59.94</v>
      </c>
      <c r="Q39" s="77">
        <v>19.43</v>
      </c>
      <c r="R39" s="80">
        <v>21.35</v>
      </c>
      <c r="S39" s="80">
        <v>0</v>
      </c>
      <c r="T39" s="78">
        <f>SUMPRODUCT(LTA!F39:AJ39,LTA!F$101:AJ$101,LTA!F$104:AJ$104)</f>
        <v>91.929999999999993</v>
      </c>
      <c r="U39" s="78">
        <f>SUMPRODUCT(LTA!F39:AJ39,LTA!F$102:AJ$102,LTA!F$104:AJ$104)</f>
        <v>104.99000000000001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102.16999999999999</v>
      </c>
      <c r="AB39" s="117">
        <f>-STOA!O39</f>
        <v>-276.47000000000003</v>
      </c>
      <c r="AC39">
        <f t="shared" si="0"/>
        <v>13.285506671204246</v>
      </c>
      <c r="AD39">
        <f t="shared" si="1"/>
        <v>941.03662459503494</v>
      </c>
      <c r="AE39">
        <f>'IDT-1'!C39</f>
        <v>0</v>
      </c>
      <c r="AF39" s="26"/>
      <c r="AG39">
        <f t="shared" si="2"/>
        <v>941.03662459503494</v>
      </c>
      <c r="AI39" s="75">
        <f>PXIL!I39</f>
        <v>0</v>
      </c>
      <c r="AJ39" s="75">
        <f>PXIL!O39</f>
        <v>0</v>
      </c>
      <c r="AK39" s="75">
        <f>RTM_IEX!I39</f>
        <v>40.729999999999997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8.7872307293018412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4.6853559999999987</v>
      </c>
      <c r="O40">
        <f>BYPL_ISGS_exbus!BB40</f>
        <v>716.39068747483736</v>
      </c>
      <c r="P40" s="77">
        <v>59.94</v>
      </c>
      <c r="Q40" s="77">
        <v>19.43</v>
      </c>
      <c r="R40" s="80">
        <v>21.35</v>
      </c>
      <c r="S40" s="80">
        <v>0</v>
      </c>
      <c r="T40" s="78">
        <f>SUMPRODUCT(LTA!F40:AJ40,LTA!F$101:AJ$101,LTA!F$104:AJ$104)</f>
        <v>106.09</v>
      </c>
      <c r="U40" s="78">
        <f>SUMPRODUCT(LTA!F40:AJ40,LTA!F$102:AJ$102,LTA!F$104:AJ$104)</f>
        <v>105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103.39</v>
      </c>
      <c r="AB40" s="117">
        <f>-STOA!O40</f>
        <v>-276.47000000000003</v>
      </c>
      <c r="AC40">
        <f t="shared" si="0"/>
        <v>13.404580729057766</v>
      </c>
      <c r="AD40">
        <f t="shared" si="1"/>
        <v>954.44869347508131</v>
      </c>
      <c r="AE40">
        <f>'IDT-1'!C40</f>
        <v>0</v>
      </c>
      <c r="AF40" s="26"/>
      <c r="AG40">
        <f t="shared" si="2"/>
        <v>954.44869347508131</v>
      </c>
      <c r="AI40" s="75">
        <f>PXIL!I40</f>
        <v>0</v>
      </c>
      <c r="AJ40" s="75">
        <f>PXIL!O40</f>
        <v>0</v>
      </c>
      <c r="AK40" s="75">
        <f>RTM_IEX!I40</f>
        <v>44.26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8.7872307293018412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4.7589679999999985</v>
      </c>
      <c r="O41">
        <f>BYPL_ISGS_exbus!BB41</f>
        <v>710.79597298013744</v>
      </c>
      <c r="P41" s="77">
        <v>59.94</v>
      </c>
      <c r="Q41" s="77">
        <v>19.43</v>
      </c>
      <c r="R41" s="80">
        <v>21.35</v>
      </c>
      <c r="S41" s="80">
        <v>0</v>
      </c>
      <c r="T41" s="78">
        <f>SUMPRODUCT(LTA!F41:AJ41,LTA!F$101:AJ$101,LTA!F$104:AJ$104)</f>
        <v>116.91</v>
      </c>
      <c r="U41" s="78">
        <f>SUMPRODUCT(LTA!F41:AJ41,LTA!F$102:AJ$102,LTA!F$104:AJ$104)</f>
        <v>104.92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115.94999999999999</v>
      </c>
      <c r="AB41" s="117">
        <f>-STOA!O41</f>
        <v>-276.47000000000003</v>
      </c>
      <c r="AC41">
        <f t="shared" si="0"/>
        <v>13.515099027104407</v>
      </c>
      <c r="AD41">
        <f t="shared" si="1"/>
        <v>966.89707268233485</v>
      </c>
      <c r="AE41">
        <f>'IDT-1'!C41</f>
        <v>0</v>
      </c>
      <c r="AF41" s="26"/>
      <c r="AG41">
        <f t="shared" si="2"/>
        <v>966.89707268233485</v>
      </c>
      <c r="AI41" s="75">
        <f>PXIL!I41</f>
        <v>0</v>
      </c>
      <c r="AJ41" s="75">
        <f>PXIL!O41</f>
        <v>0</v>
      </c>
      <c r="AK41" s="75">
        <f>RTM_IEX!I41</f>
        <v>39.04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11.49198651452282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4.6480719999999991</v>
      </c>
      <c r="O42">
        <f>BYPL_ISGS_exbus!BB42</f>
        <v>707.63719895403722</v>
      </c>
      <c r="P42" s="77">
        <v>59.94</v>
      </c>
      <c r="Q42" s="77">
        <v>19.43</v>
      </c>
      <c r="R42" s="80">
        <v>21.35</v>
      </c>
      <c r="S42" s="80">
        <v>0</v>
      </c>
      <c r="T42" s="78">
        <f>SUMPRODUCT(LTA!F42:AJ42,LTA!F$101:AJ$101,LTA!F$104:AJ$104)</f>
        <v>128.16</v>
      </c>
      <c r="U42" s="78">
        <f>SUMPRODUCT(LTA!F42:AJ42,LTA!F$102:AJ$102,LTA!F$104:AJ$104)</f>
        <v>104.89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120.44999999999999</v>
      </c>
      <c r="AB42" s="117">
        <f>-STOA!O42</f>
        <v>-276.47000000000003</v>
      </c>
      <c r="AC42">
        <f t="shared" si="0"/>
        <v>13.65339178178467</v>
      </c>
      <c r="AD42">
        <f t="shared" si="1"/>
        <v>982.47386568677541</v>
      </c>
      <c r="AE42">
        <f>'IDT-1'!C42</f>
        <v>0</v>
      </c>
      <c r="AF42" s="26"/>
      <c r="AG42">
        <f t="shared" si="2"/>
        <v>982.47386568677541</v>
      </c>
      <c r="AI42" s="75">
        <f>PXIL!I42</f>
        <v>0</v>
      </c>
      <c r="AJ42" s="75">
        <f>PXIL!O42</f>
        <v>0</v>
      </c>
      <c r="AK42" s="75">
        <f>RTM_IEX!I42</f>
        <v>39.6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11.49198651452282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54.999113046282858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4.4415759999999986</v>
      </c>
      <c r="O43">
        <f>BYPL_ISGS_exbus!BB43</f>
        <v>705.36594639953717</v>
      </c>
      <c r="P43" s="77">
        <v>59.94</v>
      </c>
      <c r="Q43" s="77">
        <v>19.43</v>
      </c>
      <c r="R43" s="80">
        <v>21.35</v>
      </c>
      <c r="S43" s="80">
        <v>0</v>
      </c>
      <c r="T43" s="78">
        <f>SUMPRODUCT(LTA!F43:AJ43,LTA!F$101:AJ$101,LTA!F$104:AJ$104)</f>
        <v>137.18</v>
      </c>
      <c r="U43" s="78">
        <f>SUMPRODUCT(LTA!F43:AJ43,LTA!F$102:AJ$102,LTA!F$104:AJ$104)</f>
        <v>104.80000000000001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115.37</v>
      </c>
      <c r="AB43" s="117">
        <f>-STOA!O43</f>
        <v>-276.47000000000003</v>
      </c>
      <c r="AC43">
        <f t="shared" si="0"/>
        <v>13.711659789312357</v>
      </c>
      <c r="AD43">
        <f t="shared" si="1"/>
        <v>989.0369621710305</v>
      </c>
      <c r="AE43">
        <f>'IDT-1'!C43</f>
        <v>0</v>
      </c>
      <c r="AF43" s="26"/>
      <c r="AG43">
        <f t="shared" si="2"/>
        <v>989.0369621710305</v>
      </c>
      <c r="AI43" s="75">
        <f>PXIL!I43</f>
        <v>0</v>
      </c>
      <c r="AJ43" s="75">
        <f>PXIL!O43</f>
        <v>0</v>
      </c>
      <c r="AK43" s="75">
        <f>RTM_IEX!I43</f>
        <v>44.85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11.49198651452282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54.999113046282858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0.81642399999999982</v>
      </c>
      <c r="O44">
        <f>BYPL_ISGS_exbus!BB44</f>
        <v>701.32912033393711</v>
      </c>
      <c r="P44" s="77">
        <v>59.94</v>
      </c>
      <c r="Q44" s="77">
        <v>19.43</v>
      </c>
      <c r="R44" s="80">
        <v>21.35</v>
      </c>
      <c r="S44" s="80">
        <v>0</v>
      </c>
      <c r="T44" s="78">
        <f>SUMPRODUCT(LTA!F44:AJ44,LTA!F$101:AJ$101,LTA!F$104:AJ$104)</f>
        <v>145.13</v>
      </c>
      <c r="U44" s="78">
        <f>SUMPRODUCT(LTA!F44:AJ44,LTA!F$102:AJ$102,LTA!F$104:AJ$104)</f>
        <v>104.78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113.59</v>
      </c>
      <c r="AB44" s="117">
        <f>-STOA!O44</f>
        <v>-276.47000000000003</v>
      </c>
      <c r="AC44">
        <f t="shared" si="0"/>
        <v>13.708826382335078</v>
      </c>
      <c r="AD44">
        <f t="shared" si="1"/>
        <v>988.71781751240758</v>
      </c>
      <c r="AE44">
        <f>'IDT-1'!C44</f>
        <v>0</v>
      </c>
      <c r="AF44" s="26"/>
      <c r="AG44">
        <f t="shared" si="2"/>
        <v>988.71781751240758</v>
      </c>
      <c r="AI44" s="75">
        <f>PXIL!I44</f>
        <v>0</v>
      </c>
      <c r="AJ44" s="75">
        <f>PXIL!O44</f>
        <v>0</v>
      </c>
      <c r="AK44" s="75">
        <f>RTM_IEX!I44</f>
        <v>46.04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8.7872307293018412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4.0610879999999989</v>
      </c>
      <c r="O45">
        <f>BYPL_ISGS_exbus!BB45</f>
        <v>696.88104236193726</v>
      </c>
      <c r="P45" s="77">
        <v>59.94</v>
      </c>
      <c r="Q45" s="77">
        <v>19.43</v>
      </c>
      <c r="R45" s="80">
        <v>21.35</v>
      </c>
      <c r="S45" s="80">
        <v>0</v>
      </c>
      <c r="T45" s="78">
        <f>SUMPRODUCT(LTA!F45:AJ45,LTA!F$101:AJ$101,LTA!F$104:AJ$104)</f>
        <v>154.19999999999999</v>
      </c>
      <c r="U45" s="78">
        <f>SUMPRODUCT(LTA!F45:AJ45,LTA!F$102:AJ$102,LTA!F$104:AJ$104)</f>
        <v>104.79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102.24</v>
      </c>
      <c r="AB45" s="117">
        <f>-STOA!O45</f>
        <v>-276.47000000000003</v>
      </c>
      <c r="AC45">
        <f t="shared" si="0"/>
        <v>13.919170293664244</v>
      </c>
      <c r="AD45">
        <f t="shared" si="1"/>
        <v>1012.410190797575</v>
      </c>
      <c r="AE45">
        <f>'IDT-1'!C45</f>
        <v>0</v>
      </c>
      <c r="AF45" s="26"/>
      <c r="AG45">
        <f t="shared" si="2"/>
        <v>1012.410190797575</v>
      </c>
      <c r="AI45" s="75">
        <f>PXIL!I45</f>
        <v>0</v>
      </c>
      <c r="AJ45" s="75">
        <f>PXIL!O45</f>
        <v>0</v>
      </c>
      <c r="AK45" s="75">
        <f>RTM_IEX!I45</f>
        <v>76.12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8.7872307293018412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4.5658559999999984</v>
      </c>
      <c r="O46">
        <f>BYPL_ISGS_exbus!BB46</f>
        <v>696.88104236193726</v>
      </c>
      <c r="P46" s="77">
        <v>59.94</v>
      </c>
      <c r="Q46" s="77">
        <v>19.43</v>
      </c>
      <c r="R46" s="80">
        <v>21.35</v>
      </c>
      <c r="S46" s="80">
        <v>0</v>
      </c>
      <c r="T46" s="78">
        <f>SUMPRODUCT(LTA!F46:AJ46,LTA!F$101:AJ$101,LTA!F$104:AJ$104)</f>
        <v>158.94999999999999</v>
      </c>
      <c r="U46" s="78">
        <f>SUMPRODUCT(LTA!F46:AJ46,LTA!F$102:AJ$102,LTA!F$104:AJ$104)</f>
        <v>104.74000000000001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95.68</v>
      </c>
      <c r="AB46" s="117">
        <f>-STOA!O46</f>
        <v>-276.47000000000003</v>
      </c>
      <c r="AC46">
        <f t="shared" si="0"/>
        <v>13.739516252064247</v>
      </c>
      <c r="AD46">
        <f t="shared" si="1"/>
        <v>992.17461283917487</v>
      </c>
      <c r="AE46">
        <f>'IDT-1'!C46</f>
        <v>0</v>
      </c>
      <c r="AF46" s="26"/>
      <c r="AG46">
        <f t="shared" si="2"/>
        <v>992.17461283917487</v>
      </c>
      <c r="AI46" s="75">
        <f>PXIL!I46</f>
        <v>0</v>
      </c>
      <c r="AJ46" s="75">
        <f>PXIL!O46</f>
        <v>0</v>
      </c>
      <c r="AK46" s="75">
        <f>RTM_IEX!I46</f>
        <v>57.06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8.7872307293018412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4.6757959999999992</v>
      </c>
      <c r="O47">
        <f>BYPL_ISGS_exbus!BB47</f>
        <v>696.88104236193726</v>
      </c>
      <c r="P47" s="77">
        <v>59.94</v>
      </c>
      <c r="Q47" s="77">
        <v>19.43</v>
      </c>
      <c r="R47" s="80">
        <v>21.35</v>
      </c>
      <c r="S47" s="80">
        <v>0</v>
      </c>
      <c r="T47" s="78">
        <f>SUMPRODUCT(LTA!F47:AJ47,LTA!F$101:AJ$101,LTA!F$104:AJ$104)</f>
        <v>157.83000000000001</v>
      </c>
      <c r="U47" s="78">
        <f>SUMPRODUCT(LTA!F47:AJ47,LTA!F$102:AJ$102,LTA!F$104:AJ$104)</f>
        <v>104.74000000000001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19.12</v>
      </c>
      <c r="Z47" s="75">
        <f>IEX!O47</f>
        <v>0</v>
      </c>
      <c r="AA47" s="117">
        <f>STOA!I47</f>
        <v>60.44</v>
      </c>
      <c r="AB47" s="117">
        <f>-STOA!O47</f>
        <v>-276.47000000000003</v>
      </c>
      <c r="AC47">
        <f t="shared" si="0"/>
        <v>13.507371724064248</v>
      </c>
      <c r="AD47">
        <f t="shared" si="1"/>
        <v>966.02669736717496</v>
      </c>
      <c r="AE47">
        <f>'IDT-1'!C47</f>
        <v>0</v>
      </c>
      <c r="AF47" s="26"/>
      <c r="AG47">
        <f t="shared" si="2"/>
        <v>966.02669736717496</v>
      </c>
      <c r="AI47" s="75">
        <f>PXIL!I47</f>
        <v>0</v>
      </c>
      <c r="AJ47" s="75">
        <f>PXIL!O47</f>
        <v>0</v>
      </c>
      <c r="AK47" s="75">
        <f>RTM_IEX!I47</f>
        <v>47.81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8.7872307293018412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4.6069639999999996</v>
      </c>
      <c r="O48">
        <f>BYPL_ISGS_exbus!BB48</f>
        <v>696.88104236193726</v>
      </c>
      <c r="P48" s="77">
        <v>59.94</v>
      </c>
      <c r="Q48" s="77">
        <v>19.43</v>
      </c>
      <c r="R48" s="80">
        <v>21.35</v>
      </c>
      <c r="S48" s="80">
        <v>0</v>
      </c>
      <c r="T48" s="78">
        <f>SUMPRODUCT(LTA!F48:AJ48,LTA!F$101:AJ$101,LTA!F$104:AJ$104)</f>
        <v>160.67999999999998</v>
      </c>
      <c r="U48" s="78">
        <f>SUMPRODUCT(LTA!F48:AJ48,LTA!F$102:AJ$102,LTA!F$104:AJ$104)</f>
        <v>104.75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61.94</v>
      </c>
      <c r="AB48" s="117">
        <f>-STOA!O48</f>
        <v>-276.47000000000003</v>
      </c>
      <c r="AC48">
        <f t="shared" si="0"/>
        <v>13.461006002464245</v>
      </c>
      <c r="AD48">
        <f t="shared" si="1"/>
        <v>960.80423108877483</v>
      </c>
      <c r="AE48">
        <f>'IDT-1'!C48</f>
        <v>0</v>
      </c>
      <c r="AF48" s="26"/>
      <c r="AG48">
        <f t="shared" si="2"/>
        <v>960.80423108877483</v>
      </c>
      <c r="AI48" s="75">
        <f>PXIL!I48</f>
        <v>0</v>
      </c>
      <c r="AJ48" s="75">
        <f>PXIL!O48</f>
        <v>0</v>
      </c>
      <c r="AK48" s="75">
        <f>RTM_IEX!I48</f>
        <v>57.37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8.7872307293018412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4.6853559999999987</v>
      </c>
      <c r="O49">
        <f>BYPL_ISGS_exbus!BB49</f>
        <v>697.95346515993731</v>
      </c>
      <c r="P49" s="77">
        <v>59.94</v>
      </c>
      <c r="Q49" s="77">
        <v>19.43</v>
      </c>
      <c r="R49" s="80">
        <v>21.35</v>
      </c>
      <c r="S49" s="80">
        <v>0</v>
      </c>
      <c r="T49" s="78">
        <f>SUMPRODUCT(LTA!F49:AJ49,LTA!F$101:AJ$101,LTA!F$104:AJ$104)</f>
        <v>161.97</v>
      </c>
      <c r="U49" s="78">
        <f>SUMPRODUCT(LTA!F49:AJ49,LTA!F$102:AJ$102,LTA!F$104:AJ$104)</f>
        <v>104.7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9.56</v>
      </c>
      <c r="Z49" s="75">
        <f>IEX!O49</f>
        <v>0</v>
      </c>
      <c r="AA49" s="117">
        <f>STOA!I49</f>
        <v>63.44</v>
      </c>
      <c r="AB49" s="117">
        <f>-STOA!O49</f>
        <v>-276.47000000000003</v>
      </c>
      <c r="AC49">
        <f t="shared" si="0"/>
        <v>13.284837172686645</v>
      </c>
      <c r="AD49">
        <f t="shared" si="1"/>
        <v>940.96121471655249</v>
      </c>
      <c r="AE49">
        <f>'IDT-1'!C49</f>
        <v>0</v>
      </c>
      <c r="AF49" s="26"/>
      <c r="AG49">
        <f t="shared" si="2"/>
        <v>940.96121471655249</v>
      </c>
      <c r="AI49" s="75">
        <f>PXIL!I49</f>
        <v>0</v>
      </c>
      <c r="AJ49" s="75">
        <f>PXIL!O49</f>
        <v>0</v>
      </c>
      <c r="AK49" s="75">
        <f>RTM_IEX!I49</f>
        <v>23.9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8.7872307293018412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4.5840199999999989</v>
      </c>
      <c r="O50">
        <f>BYPL_ISGS_exbus!BB50</f>
        <v>697.95346515993731</v>
      </c>
      <c r="P50" s="77">
        <v>59.94</v>
      </c>
      <c r="Q50" s="77">
        <v>19.43</v>
      </c>
      <c r="R50" s="80">
        <v>21.35</v>
      </c>
      <c r="S50" s="80">
        <v>0</v>
      </c>
      <c r="T50" s="78">
        <f>SUMPRODUCT(LTA!F50:AJ50,LTA!F$101:AJ$101,LTA!F$104:AJ$104)</f>
        <v>164.32999999999998</v>
      </c>
      <c r="U50" s="78">
        <f>SUMPRODUCT(LTA!F50:AJ50,LTA!F$102:AJ$102,LTA!F$104:AJ$104)</f>
        <v>104.71000000000001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66.44</v>
      </c>
      <c r="AB50" s="117">
        <f>-STOA!O50</f>
        <v>-276.47000000000003</v>
      </c>
      <c r="AC50">
        <f t="shared" si="0"/>
        <v>13.179753415886646</v>
      </c>
      <c r="AD50">
        <f t="shared" si="1"/>
        <v>929.12496247335241</v>
      </c>
      <c r="AE50">
        <f>'IDT-1'!C50</f>
        <v>0</v>
      </c>
      <c r="AF50" s="26"/>
      <c r="AG50">
        <f t="shared" si="2"/>
        <v>929.12496247335241</v>
      </c>
      <c r="AI50" s="75">
        <f>PXIL!I50</f>
        <v>0</v>
      </c>
      <c r="AJ50" s="75">
        <f>PXIL!O50</f>
        <v>0</v>
      </c>
      <c r="AK50" s="75">
        <f>RTM_IEX!I50</f>
        <v>16.25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8.7872307293018412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4.611743999999999</v>
      </c>
      <c r="O51">
        <f>BYPL_ISGS_exbus!BB51</f>
        <v>698.62565338384763</v>
      </c>
      <c r="P51" s="77">
        <v>59.94</v>
      </c>
      <c r="Q51" s="77">
        <v>19.43</v>
      </c>
      <c r="R51" s="80">
        <v>21.35</v>
      </c>
      <c r="S51" s="80">
        <v>0</v>
      </c>
      <c r="T51" s="78">
        <f>SUMPRODUCT(LTA!F51:AJ51,LTA!F$101:AJ$101,LTA!F$104:AJ$104)</f>
        <v>165.52999999999997</v>
      </c>
      <c r="U51" s="78">
        <f>SUMPRODUCT(LTA!F51:AJ51,LTA!F$102:AJ$102,LTA!F$104:AJ$104)</f>
        <v>104.7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66.44</v>
      </c>
      <c r="AB51" s="117">
        <f>-STOA!O51</f>
        <v>-276.47000000000003</v>
      </c>
      <c r="AC51">
        <f t="shared" si="0"/>
        <v>13.053384643457058</v>
      </c>
      <c r="AD51">
        <f t="shared" si="1"/>
        <v>914.89124346969243</v>
      </c>
      <c r="AE51">
        <f>'IDT-1'!C51</f>
        <v>-5</v>
      </c>
      <c r="AF51" s="26"/>
      <c r="AG51">
        <f t="shared" si="2"/>
        <v>909.89124346969243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8.7872307293018412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4.6805759999999994</v>
      </c>
      <c r="O52">
        <f>BYPL_ISGS_exbus!BB52</f>
        <v>698.62565338384763</v>
      </c>
      <c r="P52" s="77">
        <v>59.94</v>
      </c>
      <c r="Q52" s="77">
        <v>19.43</v>
      </c>
      <c r="R52" s="80">
        <v>21.35</v>
      </c>
      <c r="S52" s="80">
        <v>0</v>
      </c>
      <c r="T52" s="78">
        <f>SUMPRODUCT(LTA!F52:AJ52,LTA!F$101:AJ$101,LTA!F$104:AJ$104)</f>
        <v>165.7</v>
      </c>
      <c r="U52" s="78">
        <f>SUMPRODUCT(LTA!F52:AJ52,LTA!F$102:AJ$102,LTA!F$104:AJ$104)</f>
        <v>104.65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66.44</v>
      </c>
      <c r="AB52" s="117">
        <f>-STOA!O52</f>
        <v>-276.47000000000003</v>
      </c>
      <c r="AC52">
        <f t="shared" si="0"/>
        <v>13.14382764027901</v>
      </c>
      <c r="AD52">
        <f t="shared" si="1"/>
        <v>904.98963247287054</v>
      </c>
      <c r="AE52">
        <f>'IDT-1'!C52</f>
        <v>-10</v>
      </c>
      <c r="AF52" s="26"/>
      <c r="AG52">
        <f t="shared" si="2"/>
        <v>894.98963247287054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8.7872307293018412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4.7541879999999992</v>
      </c>
      <c r="O53">
        <f>BYPL_ISGS_exbus!BB53</f>
        <v>699.67297774377789</v>
      </c>
      <c r="P53" s="77">
        <v>59.94</v>
      </c>
      <c r="Q53" s="77">
        <v>19.43</v>
      </c>
      <c r="R53" s="80">
        <v>21.35</v>
      </c>
      <c r="S53" s="80">
        <v>0</v>
      </c>
      <c r="T53" s="78">
        <f>SUMPRODUCT(LTA!F53:AJ53,LTA!F$101:AJ$101,LTA!F$104:AJ$104)</f>
        <v>164.80999999999997</v>
      </c>
      <c r="U53" s="78">
        <f>SUMPRODUCT(LTA!F53:AJ53,LTA!F$102:AJ$102,LTA!F$104:AJ$104)</f>
        <v>104.62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66.44</v>
      </c>
      <c r="AB53" s="117">
        <f>-STOA!O53</f>
        <v>-276.47000000000003</v>
      </c>
      <c r="AC53">
        <f t="shared" si="0"/>
        <v>12.978406605024443</v>
      </c>
      <c r="AD53">
        <f t="shared" si="1"/>
        <v>906.44598986805522</v>
      </c>
      <c r="AE53">
        <f>'IDT-1'!C53</f>
        <v>-45</v>
      </c>
      <c r="AF53" s="26"/>
      <c r="AG53">
        <f t="shared" si="2"/>
        <v>861.44598986805522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8.7872307293018412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4.7723519999999988</v>
      </c>
      <c r="O54">
        <f>BYPL_ISGS_exbus!BB54</f>
        <v>699.64192353662236</v>
      </c>
      <c r="P54" s="77">
        <v>59.94</v>
      </c>
      <c r="Q54" s="77">
        <v>19.43</v>
      </c>
      <c r="R54" s="80">
        <v>21.35</v>
      </c>
      <c r="S54" s="80">
        <v>0</v>
      </c>
      <c r="T54" s="78">
        <f>SUMPRODUCT(LTA!F54:AJ54,LTA!F$101:AJ$101,LTA!F$104:AJ$104)</f>
        <v>164.14</v>
      </c>
      <c r="U54" s="78">
        <f>SUMPRODUCT(LTA!F54:AJ54,LTA!F$102:AJ$102,LTA!F$104:AJ$104)</f>
        <v>104.58000000000001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</v>
      </c>
      <c r="AA54" s="117">
        <f>STOA!I54</f>
        <v>66.44</v>
      </c>
      <c r="AB54" s="117">
        <f>-STOA!O54</f>
        <v>-276.47000000000003</v>
      </c>
      <c r="AC54">
        <f t="shared" si="0"/>
        <v>13.122973339078795</v>
      </c>
      <c r="AD54">
        <f t="shared" si="1"/>
        <v>888.57853292684524</v>
      </c>
      <c r="AE54">
        <f>'IDT-1'!C54</f>
        <v>-37</v>
      </c>
      <c r="AF54" s="26"/>
      <c r="AG54">
        <f t="shared" si="2"/>
        <v>851.57853292684524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8.696376232347454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4.836403999999999</v>
      </c>
      <c r="O55">
        <f>BYPL_ISGS_exbus!BB55</f>
        <v>699.52327323061013</v>
      </c>
      <c r="P55" s="77">
        <v>59.94</v>
      </c>
      <c r="Q55" s="77">
        <v>19.43</v>
      </c>
      <c r="R55" s="80">
        <v>21.35</v>
      </c>
      <c r="S55" s="80">
        <v>0</v>
      </c>
      <c r="T55" s="78">
        <f>SUMPRODUCT(LTA!F55:AJ55,LTA!F$101:AJ$101,LTA!F$104:AJ$104)</f>
        <v>162.93</v>
      </c>
      <c r="U55" s="78">
        <f>SUMPRODUCT(LTA!F55:AJ55,LTA!F$102:AJ$102,LTA!F$104:AJ$104)</f>
        <v>104.58000000000001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</v>
      </c>
      <c r="AA55" s="117">
        <f>STOA!I55</f>
        <v>66.44</v>
      </c>
      <c r="AB55" s="117">
        <f>-STOA!O55</f>
        <v>-276.47000000000003</v>
      </c>
      <c r="AC55">
        <f t="shared" si="0"/>
        <v>12.97787344157976</v>
      </c>
      <c r="AD55">
        <f t="shared" si="1"/>
        <v>902.36818002137784</v>
      </c>
      <c r="AE55">
        <f>'IDT-1'!C55</f>
        <v>-67</v>
      </c>
      <c r="AF55" s="26"/>
      <c r="AG55">
        <f t="shared" si="2"/>
        <v>835.36818002137784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8.696376232347454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4.9234</v>
      </c>
      <c r="O56">
        <f>BYPL_ISGS_exbus!BB56</f>
        <v>699.52423160425644</v>
      </c>
      <c r="P56" s="77">
        <v>59.94</v>
      </c>
      <c r="Q56" s="77">
        <v>19.43</v>
      </c>
      <c r="R56" s="80">
        <v>21.35</v>
      </c>
      <c r="S56" s="80">
        <v>0</v>
      </c>
      <c r="T56" s="78">
        <f>SUMPRODUCT(LTA!F56:AJ56,LTA!F$101:AJ$101,LTA!F$104:AJ$104)</f>
        <v>159.71</v>
      </c>
      <c r="U56" s="78">
        <f>SUMPRODUCT(LTA!F56:AJ56,LTA!F$102:AJ$102,LTA!F$104:AJ$104)</f>
        <v>104.54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-22</v>
      </c>
      <c r="AA56" s="117">
        <f>STOA!I56</f>
        <v>66.44</v>
      </c>
      <c r="AB56" s="117">
        <f>-STOA!O56</f>
        <v>-276.47000000000003</v>
      </c>
      <c r="AC56">
        <f t="shared" si="0"/>
        <v>13.127521990511754</v>
      </c>
      <c r="AD56">
        <f t="shared" si="1"/>
        <v>879.0464858460922</v>
      </c>
      <c r="AE56">
        <f>'IDT-1'!C56</f>
        <v>-62</v>
      </c>
      <c r="AF56" s="26"/>
      <c r="AG56">
        <f t="shared" si="2"/>
        <v>817.0464858460922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8.696376232347454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4.8182399999999985</v>
      </c>
      <c r="O57">
        <f>BYPL_ISGS_exbus!BB57</f>
        <v>699.52239343384497</v>
      </c>
      <c r="P57" s="77">
        <v>59.94</v>
      </c>
      <c r="Q57" s="77">
        <v>19.43</v>
      </c>
      <c r="R57" s="80">
        <v>21.35</v>
      </c>
      <c r="S57" s="80">
        <v>0</v>
      </c>
      <c r="T57" s="78">
        <f>SUMPRODUCT(LTA!F57:AJ57,LTA!F$101:AJ$101,LTA!F$104:AJ$104)</f>
        <v>152.66999999999999</v>
      </c>
      <c r="U57" s="78">
        <f>SUMPRODUCT(LTA!F57:AJ57,LTA!F$102:AJ$102,LTA!F$104:AJ$104)</f>
        <v>104.52000000000001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-62</v>
      </c>
      <c r="AA57" s="117">
        <f>STOA!I57</f>
        <v>64.94</v>
      </c>
      <c r="AB57" s="117">
        <f>-STOA!O57</f>
        <v>-276.47000000000003</v>
      </c>
      <c r="AC57">
        <f t="shared" si="0"/>
        <v>13.468524400155312</v>
      </c>
      <c r="AD57">
        <f t="shared" si="1"/>
        <v>823.03848526603724</v>
      </c>
      <c r="AE57">
        <f>'IDT-1'!C57</f>
        <v>-31</v>
      </c>
      <c r="AF57" s="26"/>
      <c r="AG57">
        <f t="shared" si="2"/>
        <v>792.03848526603724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8.696376232347454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4.777131999999999</v>
      </c>
      <c r="O58">
        <f>BYPL_ISGS_exbus!BB58</f>
        <v>699.52290298284515</v>
      </c>
      <c r="P58" s="77">
        <v>59.94</v>
      </c>
      <c r="Q58" s="77">
        <v>19.43</v>
      </c>
      <c r="R58" s="80">
        <v>21.35</v>
      </c>
      <c r="S58" s="80">
        <v>0</v>
      </c>
      <c r="T58" s="78">
        <f>SUMPRODUCT(LTA!F58:AJ58,LTA!F$101:AJ$101,LTA!F$104:AJ$104)</f>
        <v>146.72999999999999</v>
      </c>
      <c r="U58" s="78">
        <f>SUMPRODUCT(LTA!F58:AJ58,LTA!F$102:AJ$102,LTA!F$104:AJ$104)</f>
        <v>104.53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-82</v>
      </c>
      <c r="AA58" s="117">
        <f>STOA!I58</f>
        <v>63.739999999999995</v>
      </c>
      <c r="AB58" s="117">
        <f>-STOA!O58</f>
        <v>-276.47000000000003</v>
      </c>
      <c r="AC58">
        <f t="shared" si="0"/>
        <v>13.520838791575052</v>
      </c>
      <c r="AD58">
        <f t="shared" si="1"/>
        <v>802.81557242361748</v>
      </c>
      <c r="AE58">
        <f>'IDT-1'!C58</f>
        <v>-19</v>
      </c>
      <c r="AF58" s="26"/>
      <c r="AG58">
        <f t="shared" si="2"/>
        <v>783.81557242361748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8.696376232347454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4.690135999999999</v>
      </c>
      <c r="O59">
        <f>BYPL_ISGS_exbus!BB59</f>
        <v>700.0800885038766</v>
      </c>
      <c r="P59" s="77">
        <v>59.94</v>
      </c>
      <c r="Q59" s="77">
        <v>19.43</v>
      </c>
      <c r="R59" s="80">
        <v>21.35</v>
      </c>
      <c r="S59" s="80">
        <v>0</v>
      </c>
      <c r="T59" s="78">
        <f>SUMPRODUCT(LTA!F59:AJ59,LTA!F$101:AJ$101,LTA!F$104:AJ$104)</f>
        <v>141.74</v>
      </c>
      <c r="U59" s="78">
        <f>SUMPRODUCT(LTA!F59:AJ59,LTA!F$102:AJ$102,LTA!F$104:AJ$104)</f>
        <v>104.51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-72</v>
      </c>
      <c r="AA59" s="117">
        <f>STOA!I59</f>
        <v>62.54</v>
      </c>
      <c r="AB59" s="117">
        <f>-STOA!O59</f>
        <v>-276.47000000000003</v>
      </c>
      <c r="AC59">
        <f t="shared" si="0"/>
        <v>13.392987184138175</v>
      </c>
      <c r="AD59">
        <f t="shared" si="1"/>
        <v>808.50361355208577</v>
      </c>
      <c r="AE59">
        <f>'IDT-1'!C59</f>
        <v>-23</v>
      </c>
      <c r="AF59" s="26"/>
      <c r="AG59">
        <f t="shared" si="2"/>
        <v>785.50361355208577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8.696376232347454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4.639467999999999</v>
      </c>
      <c r="O60">
        <f>BYPL_ISGS_exbus!BB60</f>
        <v>700.08051249171854</v>
      </c>
      <c r="P60" s="77">
        <v>59.94</v>
      </c>
      <c r="Q60" s="77">
        <v>19.43</v>
      </c>
      <c r="R60" s="80">
        <v>21.35</v>
      </c>
      <c r="S60" s="80">
        <v>0</v>
      </c>
      <c r="T60" s="78">
        <f>SUMPRODUCT(LTA!F60:AJ60,LTA!F$101:AJ$101,LTA!F$104:AJ$104)</f>
        <v>139.26</v>
      </c>
      <c r="U60" s="78">
        <f>SUMPRODUCT(LTA!F60:AJ60,LTA!F$102:AJ$102,LTA!F$104:AJ$104)</f>
        <v>104.51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-72</v>
      </c>
      <c r="AA60" s="117">
        <f>STOA!I60</f>
        <v>60.44</v>
      </c>
      <c r="AB60" s="117">
        <f>-STOA!O60</f>
        <v>-276.47000000000003</v>
      </c>
      <c r="AC60">
        <f t="shared" si="0"/>
        <v>13.352241036831183</v>
      </c>
      <c r="AD60">
        <f t="shared" si="1"/>
        <v>803.9141156872347</v>
      </c>
      <c r="AE60">
        <f>'IDT-1'!C60</f>
        <v>-19</v>
      </c>
      <c r="AF60" s="26"/>
      <c r="AG60">
        <f t="shared" si="2"/>
        <v>784.9141156872347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8.696376232347454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4.6671919999999991</v>
      </c>
      <c r="O61">
        <f>BYPL_ISGS_exbus!BB61</f>
        <v>700.08057099024927</v>
      </c>
      <c r="P61" s="77">
        <v>59.94</v>
      </c>
      <c r="Q61" s="77">
        <v>19.43</v>
      </c>
      <c r="R61" s="80">
        <v>21.35</v>
      </c>
      <c r="S61" s="80">
        <v>0</v>
      </c>
      <c r="T61" s="78">
        <f>SUMPRODUCT(LTA!F61:AJ61,LTA!F$101:AJ$101,LTA!F$104:AJ$104)</f>
        <v>112.5</v>
      </c>
      <c r="U61" s="78">
        <f>SUMPRODUCT(LTA!F61:AJ61,LTA!F$102:AJ$102,LTA!F$104:AJ$104)</f>
        <v>104.56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-67</v>
      </c>
      <c r="AA61" s="117">
        <f>STOA!I61</f>
        <v>57.44</v>
      </c>
      <c r="AB61" s="117">
        <f>-STOA!O61</f>
        <v>-276.47000000000003</v>
      </c>
      <c r="AC61">
        <f t="shared" si="0"/>
        <v>13.046646885207277</v>
      </c>
      <c r="AD61">
        <f t="shared" si="1"/>
        <v>779.53749233738938</v>
      </c>
      <c r="AE61">
        <f>'IDT-1'!C61</f>
        <v>-18</v>
      </c>
      <c r="AF61" s="26"/>
      <c r="AG61">
        <f t="shared" si="2"/>
        <v>761.53749233738938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11.195955295369876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4.6805759999999994</v>
      </c>
      <c r="O62">
        <f>BYPL_ISGS_exbus!BB62</f>
        <v>700.0802483272123</v>
      </c>
      <c r="P62" s="77">
        <v>59.94</v>
      </c>
      <c r="Q62" s="77">
        <v>19.43</v>
      </c>
      <c r="R62" s="80">
        <v>21.35</v>
      </c>
      <c r="S62" s="80">
        <v>0</v>
      </c>
      <c r="T62" s="78">
        <f>SUMPRODUCT(LTA!F62:AJ62,LTA!F$101:AJ$101,LTA!F$104:AJ$104)</f>
        <v>106.18</v>
      </c>
      <c r="U62" s="78">
        <f>SUMPRODUCT(LTA!F62:AJ62,LTA!F$102:AJ$102,LTA!F$104:AJ$104)</f>
        <v>104.55000000000001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-57</v>
      </c>
      <c r="AA62" s="117">
        <f>STOA!I62</f>
        <v>54.44</v>
      </c>
      <c r="AB62" s="117">
        <f>-STOA!O62</f>
        <v>-276.47000000000003</v>
      </c>
      <c r="AC62">
        <f t="shared" si="0"/>
        <v>12.986654120727149</v>
      </c>
      <c r="AD62">
        <f t="shared" si="1"/>
        <v>772.78012550185497</v>
      </c>
      <c r="AE62">
        <f>'IDT-1'!C62</f>
        <v>-16</v>
      </c>
      <c r="AF62" s="26"/>
      <c r="AG62">
        <f t="shared" si="2"/>
        <v>756.78012550185497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11.195955295369876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4.5887999999999991</v>
      </c>
      <c r="O63">
        <f>BYPL_ISGS_exbus!BB63</f>
        <v>693.33630225064167</v>
      </c>
      <c r="P63" s="77">
        <v>59.94</v>
      </c>
      <c r="Q63" s="77">
        <v>19.43</v>
      </c>
      <c r="R63" s="80">
        <v>21.35</v>
      </c>
      <c r="S63" s="80">
        <v>0</v>
      </c>
      <c r="T63" s="78">
        <f>SUMPRODUCT(LTA!F63:AJ63,LTA!F$101:AJ$101,LTA!F$104:AJ$104)</f>
        <v>95.889999999999986</v>
      </c>
      <c r="U63" s="78">
        <f>SUMPRODUCT(LTA!F63:AJ63,LTA!F$102:AJ$102,LTA!F$104:AJ$104)</f>
        <v>104.57000000000001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-77</v>
      </c>
      <c r="AA63" s="117">
        <f>STOA!I63</f>
        <v>51.44</v>
      </c>
      <c r="AB63" s="117">
        <f>-STOA!O63</f>
        <v>-276.47000000000003</v>
      </c>
      <c r="AC63">
        <f t="shared" si="0"/>
        <v>12.898505041675282</v>
      </c>
      <c r="AD63">
        <f t="shared" si="1"/>
        <v>742.76255250433621</v>
      </c>
      <c r="AE63">
        <f>'IDT-1'!C63</f>
        <v>0</v>
      </c>
      <c r="AF63" s="26"/>
      <c r="AG63">
        <f t="shared" si="2"/>
        <v>742.76255250433621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11.195955295369876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4.561075999999999</v>
      </c>
      <c r="O64">
        <f>BYPL_ISGS_exbus!BB64</f>
        <v>696.03986283063</v>
      </c>
      <c r="P64" s="77">
        <v>59.94</v>
      </c>
      <c r="Q64" s="77">
        <v>19.43</v>
      </c>
      <c r="R64" s="80">
        <v>21.35</v>
      </c>
      <c r="S64" s="80">
        <v>0</v>
      </c>
      <c r="T64" s="78">
        <f>SUMPRODUCT(LTA!F64:AJ64,LTA!F$101:AJ$101,LTA!F$104:AJ$104)</f>
        <v>88.240000000000009</v>
      </c>
      <c r="U64" s="78">
        <f>SUMPRODUCT(LTA!F64:AJ64,LTA!F$102:AJ$102,LTA!F$104:AJ$104)</f>
        <v>104.55000000000001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-52</v>
      </c>
      <c r="AA64" s="117">
        <f>STOA!I64</f>
        <v>48.44</v>
      </c>
      <c r="AB64" s="117">
        <f>-STOA!O64</f>
        <v>-276.47000000000003</v>
      </c>
      <c r="AC64">
        <f t="shared" si="0"/>
        <v>12.606203215524296</v>
      </c>
      <c r="AD64">
        <f t="shared" si="1"/>
        <v>760.0606909104755</v>
      </c>
      <c r="AE64">
        <f>'IDT-1'!C64</f>
        <v>-14</v>
      </c>
      <c r="AF64" s="26"/>
      <c r="AG64">
        <f t="shared" si="2"/>
        <v>746.0606909104755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8.696376232347454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4.5754159999999988</v>
      </c>
      <c r="O65">
        <f>BYPL_ISGS_exbus!BB65</f>
        <v>697.30042064541283</v>
      </c>
      <c r="P65" s="77">
        <v>59.94</v>
      </c>
      <c r="Q65" s="77">
        <v>19.43</v>
      </c>
      <c r="R65" s="80">
        <v>21.35</v>
      </c>
      <c r="S65" s="80">
        <v>0</v>
      </c>
      <c r="T65" s="78">
        <f>SUMPRODUCT(LTA!F65:AJ65,LTA!F$101:AJ$101,LTA!F$104:AJ$104)</f>
        <v>81.81</v>
      </c>
      <c r="U65" s="78">
        <f>SUMPRODUCT(LTA!F65:AJ65,LTA!F$102:AJ$102,LTA!F$104:AJ$104)</f>
        <v>104.51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-80</v>
      </c>
      <c r="AA65" s="117">
        <f>STOA!I65</f>
        <v>45.44</v>
      </c>
      <c r="AB65" s="117">
        <f>-STOA!O65</f>
        <v>-276.47000000000003</v>
      </c>
      <c r="AC65">
        <f t="shared" si="0"/>
        <v>13.130893591161257</v>
      </c>
      <c r="AD65">
        <f t="shared" si="1"/>
        <v>762.91131928659911</v>
      </c>
      <c r="AE65">
        <f>'IDT-1'!C65</f>
        <v>-11.007</v>
      </c>
      <c r="AF65" s="26"/>
      <c r="AG65">
        <f t="shared" si="2"/>
        <v>751.90431928659916</v>
      </c>
      <c r="AI65" s="75">
        <f>PXIL!I65</f>
        <v>0</v>
      </c>
      <c r="AJ65" s="75">
        <f>PXIL!O65</f>
        <v>0</v>
      </c>
      <c r="AK65" s="75">
        <f>RTM_IEX!I65</f>
        <v>42.07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8.696376232347454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4.5247479999999989</v>
      </c>
      <c r="O66">
        <f>BYPL_ISGS_exbus!BB66</f>
        <v>707.83807014410968</v>
      </c>
      <c r="P66" s="77">
        <v>59.94</v>
      </c>
      <c r="Q66" s="77">
        <v>19.43</v>
      </c>
      <c r="R66" s="80">
        <v>21.35</v>
      </c>
      <c r="S66" s="80">
        <v>0</v>
      </c>
      <c r="T66" s="78">
        <f>SUMPRODUCT(LTA!F66:AJ66,LTA!F$101:AJ$101,LTA!F$104:AJ$104)</f>
        <v>76.27000000000001</v>
      </c>
      <c r="U66" s="78">
        <f>SUMPRODUCT(LTA!F66:AJ66,LTA!F$102:AJ$102,LTA!F$104:AJ$104)</f>
        <v>104.51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-50</v>
      </c>
      <c r="AA66" s="117">
        <f>STOA!I66</f>
        <v>42.44</v>
      </c>
      <c r="AB66" s="117">
        <f>-STOA!O66</f>
        <v>-276.47000000000003</v>
      </c>
      <c r="AC66">
        <f t="shared" si="0"/>
        <v>12.755491202683929</v>
      </c>
      <c r="AD66">
        <f t="shared" si="1"/>
        <v>780.89370317377325</v>
      </c>
      <c r="AE66">
        <f>'IDT-1'!C66</f>
        <v>-32.176000000000002</v>
      </c>
      <c r="AF66" s="26"/>
      <c r="AG66">
        <f t="shared" si="2"/>
        <v>748.7177031737732</v>
      </c>
      <c r="AI66" s="75">
        <f>PXIL!I66</f>
        <v>0</v>
      </c>
      <c r="AJ66" s="75">
        <f>PXIL!O66</f>
        <v>0</v>
      </c>
      <c r="AK66" s="75">
        <f>RTM_IEX!I66</f>
        <v>27.73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8.696376232347454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4.5429119999999985</v>
      </c>
      <c r="O67">
        <f>BYPL_ISGS_exbus!BB67</f>
        <v>707.03871855395562</v>
      </c>
      <c r="P67" s="77">
        <v>59.94</v>
      </c>
      <c r="Q67" s="77">
        <v>19.43</v>
      </c>
      <c r="R67" s="80">
        <v>21.35</v>
      </c>
      <c r="S67" s="80">
        <v>0</v>
      </c>
      <c r="T67" s="78">
        <f>SUMPRODUCT(LTA!F67:AJ67,LTA!F$101:AJ$101,LTA!F$104:AJ$104)</f>
        <v>66.289999999999992</v>
      </c>
      <c r="U67" s="78">
        <f>SUMPRODUCT(LTA!F67:AJ67,LTA!F$102:AJ$102,LTA!F$104:AJ$104)</f>
        <v>104.55000000000001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33.44</v>
      </c>
      <c r="AB67" s="117">
        <f>-STOA!O67</f>
        <v>-276.47000000000003</v>
      </c>
      <c r="AC67">
        <f t="shared" si="0"/>
        <v>12.167430375780807</v>
      </c>
      <c r="AD67">
        <f t="shared" si="1"/>
        <v>815.10057641052219</v>
      </c>
      <c r="AE67">
        <f>'IDT-1'!C67</f>
        <v>-50</v>
      </c>
      <c r="AF67" s="26"/>
      <c r="AG67">
        <f t="shared" si="2"/>
        <v>765.10057641052219</v>
      </c>
      <c r="AI67" s="75">
        <f>PXIL!I67</f>
        <v>0</v>
      </c>
      <c r="AJ67" s="75">
        <f>PXIL!O67</f>
        <v>0</v>
      </c>
      <c r="AK67" s="75">
        <f>RTM_IEX!I67</f>
        <v>33.46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8.696376232347454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4.3689199999999992</v>
      </c>
      <c r="O68">
        <f>BYPL_ISGS_exbus!BB68</f>
        <v>711.67023590621568</v>
      </c>
      <c r="P68" s="77">
        <v>59.94</v>
      </c>
      <c r="Q68" s="77">
        <v>19.43</v>
      </c>
      <c r="R68" s="80">
        <v>21.35</v>
      </c>
      <c r="S68" s="80">
        <v>0</v>
      </c>
      <c r="T68" s="78">
        <f>SUMPRODUCT(LTA!F68:AJ68,LTA!F$101:AJ$101,LTA!F$104:AJ$104)</f>
        <v>58.160000000000004</v>
      </c>
      <c r="U68" s="78">
        <f>SUMPRODUCT(LTA!F68:AJ68,LTA!F$102:AJ$102,LTA!F$104:AJ$104)</f>
        <v>104.55000000000001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12.083544598880698</v>
      </c>
      <c r="AD68">
        <f t="shared" ref="AD68:AD98" si="4">SUM(B68:AB68,AI68:AR68)-AC68</f>
        <v>805.65198753968241</v>
      </c>
      <c r="AE68">
        <f>'IDT-1'!C68</f>
        <v>-40</v>
      </c>
      <c r="AF68" s="26"/>
      <c r="AG68">
        <f t="shared" ref="AG68:AG98" si="5">SUM(AD68:AF68)</f>
        <v>765.65198753968241</v>
      </c>
      <c r="AI68" s="75">
        <f>PXIL!I68</f>
        <v>0</v>
      </c>
      <c r="AJ68" s="75">
        <f>PXIL!O68</f>
        <v>0</v>
      </c>
      <c r="AK68" s="75">
        <f>RTM_IEX!I68</f>
        <v>30.6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8.696376232347454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4.4377519999999988</v>
      </c>
      <c r="O69">
        <f>BYPL_ISGS_exbus!BB69</f>
        <v>721.89469971271569</v>
      </c>
      <c r="P69" s="77">
        <v>59.94</v>
      </c>
      <c r="Q69" s="77">
        <v>19.43</v>
      </c>
      <c r="R69" s="80">
        <v>19.309999999999999</v>
      </c>
      <c r="S69" s="80">
        <v>0</v>
      </c>
      <c r="T69" s="78">
        <f>SUMPRODUCT(LTA!F69:AJ69,LTA!F$101:AJ$101,LTA!F$104:AJ$104)</f>
        <v>59.669999999999995</v>
      </c>
      <c r="U69" s="78">
        <f>SUMPRODUCT(LTA!F69:AJ69,LTA!F$102:AJ$102,LTA!F$104:AJ$104)</f>
        <v>104.55000000000001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27.44</v>
      </c>
      <c r="AB69" s="117">
        <f>-STOA!O69</f>
        <v>-276.47000000000003</v>
      </c>
      <c r="AC69">
        <f t="shared" si="3"/>
        <v>12.172101601977895</v>
      </c>
      <c r="AD69">
        <f t="shared" si="4"/>
        <v>815.62672634308501</v>
      </c>
      <c r="AE69">
        <f>'IDT-1'!C69</f>
        <v>-25</v>
      </c>
      <c r="AF69" s="26"/>
      <c r="AG69">
        <f t="shared" si="5"/>
        <v>790.62672634308501</v>
      </c>
      <c r="AI69" s="75">
        <f>PXIL!I69</f>
        <v>0</v>
      </c>
      <c r="AJ69" s="75">
        <f>PXIL!O69</f>
        <v>0</v>
      </c>
      <c r="AK69" s="75">
        <f>RTM_IEX!I69</f>
        <v>23.9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8.696376232347454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4.611743999999999</v>
      </c>
      <c r="O70">
        <f>BYPL_ISGS_exbus!BB70</f>
        <v>721.50788210661551</v>
      </c>
      <c r="P70" s="77">
        <v>59.94</v>
      </c>
      <c r="Q70" s="77">
        <v>19.43</v>
      </c>
      <c r="R70" s="80">
        <v>10.780000000000001</v>
      </c>
      <c r="S70" s="80">
        <v>0</v>
      </c>
      <c r="T70" s="78">
        <f>SUMPRODUCT(LTA!F70:AJ70,LTA!F$101:AJ$101,LTA!F$104:AJ$104)</f>
        <v>46.17</v>
      </c>
      <c r="U70" s="78">
        <f>SUMPRODUCT(LTA!F70:AJ70,LTA!F$102:AJ$102,LTA!F$104:AJ$104)</f>
        <v>104.55000000000001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19.940000000000001</v>
      </c>
      <c r="AB70" s="117">
        <f>-STOA!O70</f>
        <v>-276.47000000000003</v>
      </c>
      <c r="AC70">
        <f t="shared" si="3"/>
        <v>11.994492736644215</v>
      </c>
      <c r="AD70">
        <f t="shared" si="4"/>
        <v>795.62150960231872</v>
      </c>
      <c r="AE70">
        <f>'IDT-1'!C70</f>
        <v>0</v>
      </c>
      <c r="AF70" s="26"/>
      <c r="AG70">
        <f t="shared" si="5"/>
        <v>795.62150960231872</v>
      </c>
      <c r="AI70" s="75">
        <f>PXIL!I70</f>
        <v>0</v>
      </c>
      <c r="AJ70" s="75">
        <f>PXIL!O70</f>
        <v>0</v>
      </c>
      <c r="AK70" s="75">
        <f>RTM_IEX!I70</f>
        <v>33.46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8.696376232347454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4.639467999999999</v>
      </c>
      <c r="O71">
        <f>BYPL_ISGS_exbus!BB71</f>
        <v>732.5103931794697</v>
      </c>
      <c r="P71" s="77">
        <v>59.94</v>
      </c>
      <c r="Q71" s="77">
        <v>19.43</v>
      </c>
      <c r="R71" s="80">
        <v>4.8473439211391023</v>
      </c>
      <c r="S71" s="80">
        <v>0</v>
      </c>
      <c r="T71" s="78">
        <f>SUMPRODUCT(LTA!F71:AJ71,LTA!F$101:AJ$101,LTA!F$104:AJ$104)</f>
        <v>42.59</v>
      </c>
      <c r="U71" s="78">
        <f>SUMPRODUCT(LTA!F71:AJ71,LTA!F$102:AJ$102,LTA!F$104:AJ$104)</f>
        <v>107.99000000000001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12.44</v>
      </c>
      <c r="AB71" s="117">
        <f>-STOA!O71</f>
        <v>-276.47000000000003</v>
      </c>
      <c r="AC71">
        <f t="shared" si="3"/>
        <v>12.039439431791356</v>
      </c>
      <c r="AD71">
        <f t="shared" si="4"/>
        <v>800.68414190116494</v>
      </c>
      <c r="AE71">
        <f>'IDT-1'!C71</f>
        <v>0</v>
      </c>
      <c r="AF71" s="26"/>
      <c r="AG71">
        <f t="shared" si="5"/>
        <v>800.68414190116494</v>
      </c>
      <c r="AI71" s="75">
        <f>PXIL!I71</f>
        <v>0</v>
      </c>
      <c r="AJ71" s="75">
        <f>PXIL!O71</f>
        <v>0</v>
      </c>
      <c r="AK71" s="75">
        <f>RTM_IEX!I71</f>
        <v>41.11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8.696376232347454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4.561075999999999</v>
      </c>
      <c r="O72">
        <f>BYPL_ISGS_exbus!BB72</f>
        <v>746.25326584149127</v>
      </c>
      <c r="P72" s="77">
        <v>59.94</v>
      </c>
      <c r="Q72" s="77">
        <v>19.43</v>
      </c>
      <c r="R72" s="80">
        <v>1.9173407202216066</v>
      </c>
      <c r="S72" s="80">
        <v>0</v>
      </c>
      <c r="T72" s="78">
        <f>SUMPRODUCT(LTA!F72:AJ72,LTA!F$101:AJ$101,LTA!F$104:AJ$104)</f>
        <v>33.11</v>
      </c>
      <c r="U72" s="78">
        <f>SUMPRODUCT(LTA!F72:AJ72,LTA!F$102:AJ$102,LTA!F$104:AJ$104)</f>
        <v>108.01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9.44</v>
      </c>
      <c r="AB72" s="117">
        <f>-STOA!O72</f>
        <v>-276.47000000000003</v>
      </c>
      <c r="AC72">
        <f t="shared" si="3"/>
        <v>12.167342833449073</v>
      </c>
      <c r="AD72">
        <f t="shared" si="4"/>
        <v>815.09071596061142</v>
      </c>
      <c r="AE72">
        <f>'IDT-1'!C72</f>
        <v>3.3959999999999999</v>
      </c>
      <c r="AF72" s="26"/>
      <c r="AG72">
        <f t="shared" si="5"/>
        <v>818.48671596061138</v>
      </c>
      <c r="AI72" s="75">
        <f>PXIL!I72</f>
        <v>0</v>
      </c>
      <c r="AJ72" s="75">
        <f>PXIL!O72</f>
        <v>0</v>
      </c>
      <c r="AK72" s="75">
        <f>RTM_IEX!I72</f>
        <v>57.37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8.696376232347454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4.3316359999999987</v>
      </c>
      <c r="O73">
        <f>BYPL_ISGS_exbus!BB73</f>
        <v>768.76653927467714</v>
      </c>
      <c r="P73" s="77">
        <v>59.94</v>
      </c>
      <c r="Q73" s="77">
        <v>19.43</v>
      </c>
      <c r="R73" s="80">
        <v>0.26</v>
      </c>
      <c r="S73" s="80">
        <v>0</v>
      </c>
      <c r="T73" s="78">
        <f>SUMPRODUCT(LTA!F73:AJ73,LTA!F$101:AJ$101,LTA!F$104:AJ$104)</f>
        <v>24.560000000000002</v>
      </c>
      <c r="U73" s="78">
        <f>SUMPRODUCT(LTA!F73:AJ73,LTA!F$102:AJ$102,LTA!F$104:AJ$104)</f>
        <v>108.01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17.78</v>
      </c>
      <c r="AB73" s="117">
        <f>-STOA!O73</f>
        <v>-276.47000000000003</v>
      </c>
      <c r="AC73">
        <f t="shared" si="3"/>
        <v>12.262879969323158</v>
      </c>
      <c r="AD73">
        <f t="shared" si="4"/>
        <v>825.85167153770135</v>
      </c>
      <c r="AE73">
        <f>'IDT-1'!C73</f>
        <v>10.695</v>
      </c>
      <c r="AF73" s="26"/>
      <c r="AG73">
        <f t="shared" si="5"/>
        <v>836.5466715377014</v>
      </c>
      <c r="AI73" s="75">
        <f>PXIL!I73</f>
        <v>0</v>
      </c>
      <c r="AJ73" s="75">
        <f>PXIL!O73</f>
        <v>0</v>
      </c>
      <c r="AK73" s="75">
        <f>RTM_IEX!I73</f>
        <v>47.81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8.696376232347454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4.2953079999999995</v>
      </c>
      <c r="O74">
        <f>BYPL_ISGS_exbus!BB74</f>
        <v>778.2094916772769</v>
      </c>
      <c r="P74" s="77">
        <v>59.94</v>
      </c>
      <c r="Q74" s="77">
        <v>19.43</v>
      </c>
      <c r="R74" s="80">
        <v>0</v>
      </c>
      <c r="S74" s="80">
        <v>0</v>
      </c>
      <c r="T74" s="78">
        <f>SUMPRODUCT(LTA!F74:AJ74,LTA!F$101:AJ$101,LTA!F$104:AJ$104)</f>
        <v>17.46</v>
      </c>
      <c r="U74" s="78">
        <f>SUMPRODUCT(LTA!F74:AJ74,LTA!F$102:AJ$102,LTA!F$104:AJ$104)</f>
        <v>108.04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44.06</v>
      </c>
      <c r="AB74" s="117">
        <f>-STOA!O74</f>
        <v>-276.47000000000003</v>
      </c>
      <c r="AC74">
        <f t="shared" si="3"/>
        <v>12.478714264066035</v>
      </c>
      <c r="AD74">
        <f t="shared" si="4"/>
        <v>850.16246164555821</v>
      </c>
      <c r="AE74">
        <f>'IDT-1'!C74</f>
        <v>4.7380000000000004</v>
      </c>
      <c r="AF74" s="26"/>
      <c r="AG74">
        <f t="shared" si="5"/>
        <v>854.90046164555827</v>
      </c>
      <c r="AI74" s="75">
        <f>PXIL!I74</f>
        <v>0</v>
      </c>
      <c r="AJ74" s="75">
        <f>PXIL!O74</f>
        <v>0</v>
      </c>
      <c r="AK74" s="75">
        <f>RTM_IEX!I74</f>
        <v>43.98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8.7663202771116442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4.6299079999999995</v>
      </c>
      <c r="O75">
        <f>BYPL_ISGS_exbus!BB75</f>
        <v>777.9221130491909</v>
      </c>
      <c r="P75" s="77">
        <v>59.94</v>
      </c>
      <c r="Q75" s="77">
        <v>19.43</v>
      </c>
      <c r="R75" s="80">
        <v>0</v>
      </c>
      <c r="S75" s="80">
        <v>0</v>
      </c>
      <c r="T75" s="78">
        <f>SUMPRODUCT(LTA!F75:AJ75,LTA!F$101:AJ$101,LTA!F$104:AJ$104)</f>
        <v>0.44</v>
      </c>
      <c r="U75" s="78">
        <f>SUMPRODUCT(LTA!F75:AJ75,LTA!F$102:AJ$102,LTA!F$104:AJ$104)</f>
        <v>108.11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-197.18</v>
      </c>
      <c r="AC75">
        <f t="shared" si="3"/>
        <v>11.204942588497939</v>
      </c>
      <c r="AD75">
        <f t="shared" si="4"/>
        <v>865.9733987378047</v>
      </c>
      <c r="AE75">
        <f>'IDT-1'!C75</f>
        <v>-9.282</v>
      </c>
      <c r="AF75" s="26"/>
      <c r="AG75">
        <f t="shared" si="5"/>
        <v>856.69139873780466</v>
      </c>
      <c r="AI75" s="75">
        <f>PXIL!I75</f>
        <v>0</v>
      </c>
      <c r="AJ75" s="75">
        <f>PXIL!O75</f>
        <v>0</v>
      </c>
      <c r="AK75" s="75">
        <f>RTM_IEX!I75</f>
        <v>39.69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8.7663202771116442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4.698739999999999</v>
      </c>
      <c r="O76">
        <f>BYPL_ISGS_exbus!BB76</f>
        <v>776.80613282239096</v>
      </c>
      <c r="P76" s="77">
        <v>59.94</v>
      </c>
      <c r="Q76" s="77">
        <v>19.43</v>
      </c>
      <c r="R76" s="80">
        <v>0</v>
      </c>
      <c r="S76" s="80">
        <v>0</v>
      </c>
      <c r="T76" s="78">
        <f>SUMPRODUCT(LTA!F76:AJ76,LTA!F$101:AJ$101,LTA!F$104:AJ$104)</f>
        <v>0</v>
      </c>
      <c r="U76" s="78">
        <f>SUMPRODUCT(LTA!F76:AJ76,LTA!F$102:AJ$102,LTA!F$104:AJ$104)</f>
        <v>108.34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-197.18</v>
      </c>
      <c r="AC76">
        <f t="shared" si="3"/>
        <v>11.128231684102097</v>
      </c>
      <c r="AD76">
        <f t="shared" si="4"/>
        <v>857.33296141540063</v>
      </c>
      <c r="AE76">
        <f>'IDT-1'!C76</f>
        <v>0</v>
      </c>
      <c r="AF76" s="26"/>
      <c r="AG76">
        <f t="shared" si="5"/>
        <v>857.33296141540063</v>
      </c>
      <c r="AI76" s="75">
        <f>PXIL!I76</f>
        <v>0</v>
      </c>
      <c r="AJ76" s="75">
        <f>PXIL!O76</f>
        <v>0</v>
      </c>
      <c r="AK76" s="75">
        <f>RTM_IEX!I76</f>
        <v>32.229999999999997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8.7663202771116442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4.6480719999999991</v>
      </c>
      <c r="O77">
        <f>BYPL_ISGS_exbus!BB77</f>
        <v>769.85474826539098</v>
      </c>
      <c r="P77" s="77">
        <v>59.94</v>
      </c>
      <c r="Q77" s="77">
        <v>19.43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108.01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-197.18</v>
      </c>
      <c r="AC77">
        <f t="shared" si="3"/>
        <v>11.035021621600499</v>
      </c>
      <c r="AD77">
        <f t="shared" si="4"/>
        <v>846.83411892090214</v>
      </c>
      <c r="AE77">
        <f>'IDT-1'!C77</f>
        <v>0</v>
      </c>
      <c r="AF77" s="26"/>
      <c r="AG77">
        <f t="shared" si="5"/>
        <v>846.83411892090214</v>
      </c>
      <c r="AI77" s="75">
        <f>PXIL!I77</f>
        <v>0</v>
      </c>
      <c r="AJ77" s="75">
        <f>PXIL!O77</f>
        <v>0</v>
      </c>
      <c r="AK77" s="75">
        <f>RTM_IEX!I77</f>
        <v>28.97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8.7663202771116442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4.5429119999999985</v>
      </c>
      <c r="O78">
        <f>BYPL_ISGS_exbus!BB78</f>
        <v>756.16115319339087</v>
      </c>
      <c r="P78" s="77">
        <v>59.94</v>
      </c>
      <c r="Q78" s="77">
        <v>19.43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108.01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-197.18</v>
      </c>
      <c r="AC78">
        <f t="shared" si="3"/>
        <v>10.953544576966895</v>
      </c>
      <c r="AD78">
        <f t="shared" si="4"/>
        <v>837.65684089353533</v>
      </c>
      <c r="AE78">
        <f>'IDT-1'!C78</f>
        <v>0</v>
      </c>
      <c r="AF78" s="26"/>
      <c r="AG78">
        <f t="shared" si="5"/>
        <v>837.65684089353533</v>
      </c>
      <c r="AI78" s="75">
        <f>PXIL!I78</f>
        <v>0</v>
      </c>
      <c r="AJ78" s="75">
        <f>PXIL!O78</f>
        <v>0</v>
      </c>
      <c r="AK78" s="75">
        <f>RTM_IEX!I78</f>
        <v>33.51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8.7663202771116442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4.3545799999999995</v>
      </c>
      <c r="O79">
        <f>BYPL_ISGS_exbus!BB79</f>
        <v>735.43623355344494</v>
      </c>
      <c r="P79" s="77">
        <v>59.94</v>
      </c>
      <c r="Q79" s="77">
        <v>19.43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108.04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10.888307962535372</v>
      </c>
      <c r="AD79">
        <f t="shared" si="4"/>
        <v>830.30882586802102</v>
      </c>
      <c r="AE79">
        <f>'IDT-1'!C79</f>
        <v>0</v>
      </c>
      <c r="AF79" s="26"/>
      <c r="AG79">
        <f t="shared" si="5"/>
        <v>830.30882586802102</v>
      </c>
      <c r="AI79" s="75">
        <f>PXIL!I79</f>
        <v>0</v>
      </c>
      <c r="AJ79" s="75">
        <f>PXIL!O79</f>
        <v>0</v>
      </c>
      <c r="AK79" s="75">
        <f>RTM_IEX!I79</f>
        <v>46.98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8.7663202771116442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4.6805759999999994</v>
      </c>
      <c r="O80">
        <f>BYPL_ISGS_exbus!BB80</f>
        <v>722.57456526731437</v>
      </c>
      <c r="P80" s="77">
        <v>59.94</v>
      </c>
      <c r="Q80" s="77">
        <v>19.43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108.11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10.742178046417424</v>
      </c>
      <c r="AD80">
        <f t="shared" si="4"/>
        <v>813.84928349800873</v>
      </c>
      <c r="AE80">
        <f>'IDT-1'!C80</f>
        <v>0</v>
      </c>
      <c r="AF80" s="26"/>
      <c r="AG80">
        <f t="shared" si="5"/>
        <v>813.84928349800873</v>
      </c>
      <c r="AI80" s="75">
        <f>PXIL!I80</f>
        <v>0</v>
      </c>
      <c r="AJ80" s="75">
        <f>PXIL!O80</f>
        <v>0</v>
      </c>
      <c r="AK80" s="75">
        <f>RTM_IEX!I80</f>
        <v>42.84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8.7663202771116442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4.5562959999999988</v>
      </c>
      <c r="O81">
        <f>BYPL_ISGS_exbus!BB81</f>
        <v>711.75602846461436</v>
      </c>
      <c r="P81" s="77">
        <v>59.94</v>
      </c>
      <c r="Q81" s="77">
        <v>19.43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123.71000000000001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9.56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10.820121258553664</v>
      </c>
      <c r="AD81">
        <f t="shared" si="4"/>
        <v>822.62852348317233</v>
      </c>
      <c r="AE81">
        <f>'IDT-1'!C81</f>
        <v>0</v>
      </c>
      <c r="AF81" s="26"/>
      <c r="AG81">
        <f t="shared" si="5"/>
        <v>822.62852348317233</v>
      </c>
      <c r="AI81" s="75">
        <f>PXIL!I81</f>
        <v>0</v>
      </c>
      <c r="AJ81" s="75">
        <f>PXIL!O81</f>
        <v>0</v>
      </c>
      <c r="AK81" s="75">
        <f>RTM_IEX!I81</f>
        <v>37.479999999999997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8.7663202771116442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4.6671919999999991</v>
      </c>
      <c r="O82">
        <f>BYPL_ISGS_exbus!BB82</f>
        <v>707.41395232721447</v>
      </c>
      <c r="P82" s="77">
        <v>59.94</v>
      </c>
      <c r="Q82" s="77">
        <v>19.43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124.98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9.56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10.791686873344542</v>
      </c>
      <c r="AD82">
        <f t="shared" si="4"/>
        <v>819.42577773098128</v>
      </c>
      <c r="AE82">
        <f>'IDT-1'!C82</f>
        <v>0</v>
      </c>
      <c r="AF82" s="26"/>
      <c r="AG82">
        <f t="shared" si="5"/>
        <v>819.42577773098128</v>
      </c>
      <c r="AI82" s="75">
        <f>PXIL!I82</f>
        <v>0</v>
      </c>
      <c r="AJ82" s="75">
        <f>PXIL!O82</f>
        <v>0</v>
      </c>
      <c r="AK82" s="75">
        <f>RTM_IEX!I82</f>
        <v>37.21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8.7663202771116442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4.5381319999999992</v>
      </c>
      <c r="O83">
        <f>BYPL_ISGS_exbus!BB83</f>
        <v>703.72017437441434</v>
      </c>
      <c r="P83" s="77">
        <v>59.94</v>
      </c>
      <c r="Q83" s="77">
        <v>19.43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125.26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10.769661899359903</v>
      </c>
      <c r="AD83">
        <f t="shared" si="4"/>
        <v>816.9449647521659</v>
      </c>
      <c r="AE83">
        <f>'IDT-1'!C83</f>
        <v>0</v>
      </c>
      <c r="AF83" s="26"/>
      <c r="AG83">
        <f t="shared" si="5"/>
        <v>816.9449647521659</v>
      </c>
      <c r="AI83" s="75">
        <f>PXIL!I83</f>
        <v>0</v>
      </c>
      <c r="AJ83" s="75">
        <f>PXIL!O83</f>
        <v>0</v>
      </c>
      <c r="AK83" s="75">
        <f>RTM_IEX!I83</f>
        <v>47.81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8.7663202771116442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4.7169039999999995</v>
      </c>
      <c r="O84">
        <f>BYPL_ISGS_exbus!BB84</f>
        <v>702.23256929701438</v>
      </c>
      <c r="P84" s="77">
        <v>59.94</v>
      </c>
      <c r="Q84" s="77">
        <v>19.43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141.9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10.652104168278781</v>
      </c>
      <c r="AD84">
        <f t="shared" si="4"/>
        <v>803.70368940584706</v>
      </c>
      <c r="AE84">
        <f>'IDT-1'!C84</f>
        <v>0</v>
      </c>
      <c r="AF84" s="26"/>
      <c r="AG84">
        <f t="shared" si="5"/>
        <v>803.70368940584706</v>
      </c>
      <c r="AI84" s="75">
        <f>PXIL!I84</f>
        <v>0</v>
      </c>
      <c r="AJ84" s="75">
        <f>PXIL!O84</f>
        <v>0</v>
      </c>
      <c r="AK84" s="75">
        <f>RTM_IEX!I84</f>
        <v>19.12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8.7663202771116442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54.999113046282858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4.8411839999999993</v>
      </c>
      <c r="O85">
        <f>BYPL_ISGS_exbus!BB85</f>
        <v>701.14086080253298</v>
      </c>
      <c r="P85" s="77">
        <v>59.94</v>
      </c>
      <c r="Q85" s="77">
        <v>19.43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142.04000000000002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10.512071502423417</v>
      </c>
      <c r="AD85">
        <f t="shared" si="4"/>
        <v>779.89540662350419</v>
      </c>
      <c r="AE85">
        <f>'IDT-1'!C85</f>
        <v>0</v>
      </c>
      <c r="AF85" s="26"/>
      <c r="AG85">
        <f t="shared" si="5"/>
        <v>779.89540662350419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8.7663202771116442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54.999113046282858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4.8230199999999988</v>
      </c>
      <c r="O86">
        <f>BYPL_ISGS_exbus!BB86</f>
        <v>700.88187618187965</v>
      </c>
      <c r="P86" s="77">
        <v>59.94</v>
      </c>
      <c r="Q86" s="77">
        <v>19.43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142.10000000000002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10.625576252350207</v>
      </c>
      <c r="AD86">
        <f t="shared" si="4"/>
        <v>766.56475325292388</v>
      </c>
      <c r="AE86">
        <f>'IDT-1'!C86</f>
        <v>0</v>
      </c>
      <c r="AF86" s="26"/>
      <c r="AG86">
        <f t="shared" si="5"/>
        <v>766.56475325292388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8.7663202771116442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4.7169039999999995</v>
      </c>
      <c r="O87">
        <f>BYPL_ISGS_exbus!BB87</f>
        <v>700.88187618187965</v>
      </c>
      <c r="P87" s="77">
        <v>59.94</v>
      </c>
      <c r="Q87" s="77">
        <v>19.43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142.13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-197.18</v>
      </c>
      <c r="AC87">
        <f t="shared" si="3"/>
        <v>10.606453981698527</v>
      </c>
      <c r="AD87">
        <f t="shared" si="4"/>
        <v>768.42864647729277</v>
      </c>
      <c r="AE87">
        <f>'IDT-1'!C87</f>
        <v>-15</v>
      </c>
      <c r="AF87" s="26"/>
      <c r="AG87">
        <f t="shared" si="5"/>
        <v>753.42864647729277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8.7663202771116442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4.7216839999999989</v>
      </c>
      <c r="O88">
        <f>BYPL_ISGS_exbus!BB88</f>
        <v>700.88187618187965</v>
      </c>
      <c r="P88" s="77">
        <v>59.94</v>
      </c>
      <c r="Q88" s="77">
        <v>19.43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142.24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-197.18</v>
      </c>
      <c r="AC88">
        <f t="shared" si="3"/>
        <v>10.634098428265114</v>
      </c>
      <c r="AD88">
        <f t="shared" si="4"/>
        <v>765.51578203072609</v>
      </c>
      <c r="AE88">
        <f>'IDT-1'!C88</f>
        <v>-20</v>
      </c>
      <c r="AF88" s="26"/>
      <c r="AG88">
        <f t="shared" si="5"/>
        <v>745.51578203072609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-18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8.7663202771116442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4.7035199999999993</v>
      </c>
      <c r="O89">
        <f>BYPL_ISGS_exbus!BB89</f>
        <v>700.24985938284465</v>
      </c>
      <c r="P89" s="77">
        <v>59.94</v>
      </c>
      <c r="Q89" s="77">
        <v>19.43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143.24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-197.18</v>
      </c>
      <c r="AC89">
        <f t="shared" si="3"/>
        <v>10.717079984933363</v>
      </c>
      <c r="AD89">
        <f t="shared" si="4"/>
        <v>756.78261967502283</v>
      </c>
      <c r="AE89">
        <f>'IDT-1'!C89</f>
        <v>-35</v>
      </c>
      <c r="AF89" s="26"/>
      <c r="AG89">
        <f t="shared" si="5"/>
        <v>721.78261967502283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8.7663202771116442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4.8459639999999986</v>
      </c>
      <c r="O90">
        <f>BYPL_ISGS_exbus!BB90</f>
        <v>702.59137354703694</v>
      </c>
      <c r="P90" s="77">
        <v>59.94</v>
      </c>
      <c r="Q90" s="77">
        <v>19.43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144.4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-197.18</v>
      </c>
      <c r="AC90">
        <f t="shared" si="3"/>
        <v>10.572365541556302</v>
      </c>
      <c r="AD90">
        <f t="shared" si="4"/>
        <v>760.57129228259237</v>
      </c>
      <c r="AE90">
        <f>'IDT-1'!C90</f>
        <v>-50</v>
      </c>
      <c r="AF90" s="26"/>
      <c r="AG90">
        <f t="shared" si="5"/>
        <v>710.57129228259237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8.7663202771116442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4.7446279999999987</v>
      </c>
      <c r="O91">
        <f>BYPL_ISGS_exbus!BB91</f>
        <v>700.41622578336126</v>
      </c>
      <c r="P91" s="77">
        <v>59.94</v>
      </c>
      <c r="Q91" s="77">
        <v>19.43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145.24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</v>
      </c>
      <c r="AA91" s="117">
        <f>STOA!I91</f>
        <v>0.35</v>
      </c>
      <c r="AB91" s="117">
        <f>-STOA!O91</f>
        <v>-197.18</v>
      </c>
      <c r="AC91">
        <f t="shared" si="3"/>
        <v>10.474218954169611</v>
      </c>
      <c r="AD91">
        <f t="shared" si="4"/>
        <v>773.62295510630315</v>
      </c>
      <c r="AE91">
        <f>'IDT-1'!C91</f>
        <v>-82</v>
      </c>
      <c r="AF91" s="26"/>
      <c r="AG91">
        <f t="shared" si="5"/>
        <v>691.62295510630315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8.7663202771116442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4.6671919999999991</v>
      </c>
      <c r="O92">
        <f>BYPL_ISGS_exbus!BB92</f>
        <v>701.0610373329165</v>
      </c>
      <c r="P92" s="77">
        <v>59.94</v>
      </c>
      <c r="Q92" s="77">
        <v>19.43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145.24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</v>
      </c>
      <c r="AA92" s="117">
        <f>STOA!I92</f>
        <v>0.35</v>
      </c>
      <c r="AB92" s="117">
        <f>-STOA!O92</f>
        <v>-197.18</v>
      </c>
      <c r="AC92">
        <f t="shared" si="3"/>
        <v>10.576871261749845</v>
      </c>
      <c r="AD92">
        <f t="shared" si="4"/>
        <v>763.08767834827813</v>
      </c>
      <c r="AE92">
        <f>'IDT-1'!C92</f>
        <v>-95</v>
      </c>
      <c r="AF92" s="26"/>
      <c r="AG92">
        <f t="shared" si="5"/>
        <v>668.08767834827813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8.7663202771116442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4.6021839999999994</v>
      </c>
      <c r="O93">
        <f>BYPL_ISGS_exbus!BB93</f>
        <v>705.88826906841018</v>
      </c>
      <c r="P93" s="77">
        <v>59.94</v>
      </c>
      <c r="Q93" s="77">
        <v>19.43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138.98000000000002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-102</v>
      </c>
      <c r="AA93" s="117">
        <f>STOA!I93</f>
        <v>0.35</v>
      </c>
      <c r="AB93" s="117">
        <f>-STOA!O93</f>
        <v>-197.18</v>
      </c>
      <c r="AC93">
        <f t="shared" si="3"/>
        <v>11.522528603019284</v>
      </c>
      <c r="AD93">
        <f t="shared" si="4"/>
        <v>652.64424474250245</v>
      </c>
      <c r="AE93">
        <f>'IDT-1'!C93</f>
        <v>-19</v>
      </c>
      <c r="AF93" s="26"/>
      <c r="AG93">
        <f t="shared" si="5"/>
        <v>633.64424474250245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8.7663202771116442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4.4281919999999992</v>
      </c>
      <c r="O94">
        <f>BYPL_ISGS_exbus!BB94</f>
        <v>716.46128091191838</v>
      </c>
      <c r="P94" s="77">
        <v>59.94</v>
      </c>
      <c r="Q94" s="77">
        <v>19.43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-152</v>
      </c>
      <c r="AA94" s="117">
        <f>STOA!I94</f>
        <v>0.35</v>
      </c>
      <c r="AB94" s="117">
        <f>-STOA!O94</f>
        <v>-197.18</v>
      </c>
      <c r="AC94">
        <f t="shared" si="3"/>
        <v>12.071664481274119</v>
      </c>
      <c r="AD94">
        <f t="shared" si="4"/>
        <v>612.04412870775593</v>
      </c>
      <c r="AE94">
        <f>'IDT-1'!C94</f>
        <v>0</v>
      </c>
      <c r="AF94" s="26"/>
      <c r="AG94">
        <f t="shared" si="5"/>
        <v>612.04412870775593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8.7663202771116442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4.3230319999999995</v>
      </c>
      <c r="O95">
        <f>BYPL_ISGS_exbus!BB95</f>
        <v>605.1272397715486</v>
      </c>
      <c r="P95" s="77">
        <v>59.94</v>
      </c>
      <c r="Q95" s="77">
        <v>19.43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-101</v>
      </c>
      <c r="AA95" s="117">
        <f>STOA!I95</f>
        <v>0.35</v>
      </c>
      <c r="AB95" s="117">
        <f>-STOA!O95</f>
        <v>-197.18</v>
      </c>
      <c r="AC95">
        <f t="shared" si="3"/>
        <v>10.485517789820539</v>
      </c>
      <c r="AD95">
        <f t="shared" si="4"/>
        <v>582.04331462521804</v>
      </c>
      <c r="AE95">
        <f>'IDT-1'!C95</f>
        <v>0</v>
      </c>
      <c r="AF95" s="26"/>
      <c r="AG95">
        <f t="shared" si="5"/>
        <v>582.04331462521804</v>
      </c>
      <c r="AI95" s="75">
        <f>PXIL!I95</f>
        <v>0</v>
      </c>
      <c r="AJ95" s="75">
        <f>PXIL!O95</f>
        <v>0</v>
      </c>
      <c r="AK95" s="75">
        <f>RTM_IEX!I95</f>
        <v>4.78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8.7663202771116442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4.4186319999999988</v>
      </c>
      <c r="O96">
        <f>BYPL_ISGS_exbus!BB96</f>
        <v>580.70334485756405</v>
      </c>
      <c r="P96" s="77">
        <v>59.94</v>
      </c>
      <c r="Q96" s="77">
        <v>19.43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139.58000000000001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-126</v>
      </c>
      <c r="AA96" s="117">
        <f>STOA!I96</f>
        <v>0.35</v>
      </c>
      <c r="AB96" s="117">
        <f>-STOA!O96</f>
        <v>-197.18</v>
      </c>
      <c r="AC96">
        <f t="shared" si="3"/>
        <v>10.636557982632359</v>
      </c>
      <c r="AD96">
        <f t="shared" si="4"/>
        <v>548.83397951842164</v>
      </c>
      <c r="AE96">
        <f>'IDT-1'!C96</f>
        <v>0</v>
      </c>
      <c r="AF96" s="26"/>
      <c r="AG96">
        <f t="shared" si="5"/>
        <v>548.83397951842164</v>
      </c>
      <c r="AI96" s="75">
        <f>PXIL!I96</f>
        <v>0</v>
      </c>
      <c r="AJ96" s="75">
        <f>PXIL!O96</f>
        <v>0</v>
      </c>
      <c r="AK96" s="75">
        <f>RTM_IEX!I96</f>
        <v>21.03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8.7663202771116442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4.7130799999999988</v>
      </c>
      <c r="O97">
        <f>BYPL_ISGS_exbus!BB97</f>
        <v>579.00281373564474</v>
      </c>
      <c r="P97" s="77">
        <v>59.94</v>
      </c>
      <c r="Q97" s="77">
        <v>19.43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139.67000000000002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-156</v>
      </c>
      <c r="AA97" s="117">
        <f>STOA!I97</f>
        <v>0.35</v>
      </c>
      <c r="AB97" s="117">
        <f>-STOA!O97</f>
        <v>-197.18</v>
      </c>
      <c r="AC97">
        <f t="shared" si="3"/>
        <v>10.967088276825329</v>
      </c>
      <c r="AD97">
        <f t="shared" si="4"/>
        <v>525.79736610230941</v>
      </c>
      <c r="AE97">
        <f>'IDT-1'!C97</f>
        <v>0</v>
      </c>
      <c r="AF97" s="26"/>
      <c r="AG97">
        <f t="shared" si="5"/>
        <v>525.79736610230941</v>
      </c>
      <c r="AI97" s="75">
        <f>PXIL!I97</f>
        <v>0</v>
      </c>
      <c r="AJ97" s="75">
        <f>PXIL!O97</f>
        <v>0</v>
      </c>
      <c r="AK97" s="75">
        <f>RTM_IEX!I97</f>
        <v>29.64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8.7663202771116442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4.9195759999999993</v>
      </c>
      <c r="O98">
        <f>BYPL_ISGS_exbus!BB98</f>
        <v>572.07819133116834</v>
      </c>
      <c r="P98" s="77">
        <v>59.94</v>
      </c>
      <c r="Q98" s="77">
        <v>19.43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139.85000000000002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-119</v>
      </c>
      <c r="AA98" s="117">
        <f>STOA!I98</f>
        <v>0.35</v>
      </c>
      <c r="AB98" s="117">
        <f>-STOA!O98</f>
        <v>-197.18</v>
      </c>
      <c r="AC98">
        <f t="shared" si="3"/>
        <v>10.613208254377156</v>
      </c>
      <c r="AD98">
        <f t="shared" si="4"/>
        <v>493.97311972028126</v>
      </c>
      <c r="AE98">
        <f>'IDT-1'!C98</f>
        <v>0</v>
      </c>
      <c r="AF98" s="26"/>
      <c r="AG98">
        <f t="shared" si="5"/>
        <v>493.97311972028126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-33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0.21483651879318755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1.2236369384560395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0.110268147</v>
      </c>
      <c r="O99">
        <f t="shared" si="6"/>
        <v>16.135911165668947</v>
      </c>
      <c r="P99" s="77">
        <f t="shared" si="6"/>
        <v>1.3846199999999984</v>
      </c>
      <c r="Q99" s="77">
        <f t="shared" si="6"/>
        <v>0.42190500000000025</v>
      </c>
      <c r="R99" s="80">
        <f t="shared" si="6"/>
        <v>0.20682417933854177</v>
      </c>
      <c r="S99" s="80">
        <f t="shared" si="6"/>
        <v>0</v>
      </c>
      <c r="T99" s="78">
        <f t="shared" si="6"/>
        <v>1.4063874999999997</v>
      </c>
      <c r="U99" s="78">
        <f t="shared" si="6"/>
        <v>2.7794625000000002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1.5535000000000002E-2</v>
      </c>
      <c r="Z99" s="75">
        <f t="shared" si="6"/>
        <v>-1.8154999999999999</v>
      </c>
      <c r="AA99" s="117">
        <f t="shared" si="6"/>
        <v>0.75212999999999952</v>
      </c>
      <c r="AB99" s="117">
        <f t="shared" si="6"/>
        <v>-5.6837999999999989</v>
      </c>
      <c r="AC99">
        <f t="shared" si="6"/>
        <v>0.28906978516475873</v>
      </c>
      <c r="AD99">
        <f t="shared" si="6"/>
        <v>17.293199664091961</v>
      </c>
      <c r="AE99">
        <f t="shared" si="6"/>
        <v>-0.2475955</v>
      </c>
      <c r="AG99">
        <f t="shared" si="6"/>
        <v>17.045604164091962</v>
      </c>
      <c r="AI99">
        <f t="shared" si="6"/>
        <v>0</v>
      </c>
      <c r="AJ99">
        <f t="shared" si="6"/>
        <v>0</v>
      </c>
      <c r="AK99">
        <f t="shared" si="6"/>
        <v>0.53030250000000001</v>
      </c>
      <c r="AL99">
        <f t="shared" si="6"/>
        <v>-0.10025000000000001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44945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5.7862719999999985</v>
      </c>
      <c r="O3">
        <f>TPDDL_ISGS_exbus!BB3</f>
        <v>499.3907685225098</v>
      </c>
      <c r="P3" s="77">
        <v>28.68</v>
      </c>
      <c r="Q3" s="77">
        <v>7.65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210.41000000000003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-29</v>
      </c>
      <c r="AA3" s="117">
        <f>STOA!J3</f>
        <v>2.68</v>
      </c>
      <c r="AB3" s="117">
        <f>-STOA!P3</f>
        <v>0</v>
      </c>
      <c r="AC3">
        <f>SUMIF(B3:AB3,"&gt;0")*$AC$2-SUMIF(B3:AB3,"&lt;0")*($AC$2/(1-$AC$2))+SUMIF(AI3:AR3,"&gt;0")*$AC$2-SUMIF(AI3:AR3,"&lt;0")*($AC$2/(1-$AC$2))</f>
        <v>7.9277521830511448</v>
      </c>
      <c r="AD3">
        <f>SUM(B3:AB3,AI3:AR3)-AC3</f>
        <v>754.34058691009284</v>
      </c>
      <c r="AE3">
        <f>'IDT-1'!F3</f>
        <v>0</v>
      </c>
      <c r="AF3" s="26"/>
      <c r="AG3">
        <f>SUM(AD3:AF3)</f>
        <v>754.34058691009284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5.7500280741156642</v>
      </c>
      <c r="M4">
        <f>EDWPCL!W4</f>
        <v>0</v>
      </c>
      <c r="N4">
        <f>'MSW BWN'!W4</f>
        <v>5.814303999999999</v>
      </c>
      <c r="O4">
        <f>TPDDL_ISGS_exbus!BB4</f>
        <v>481.6964459294332</v>
      </c>
      <c r="P4" s="77">
        <v>28.68</v>
      </c>
      <c r="Q4" s="77">
        <v>7.65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192.18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7.7062087214450639</v>
      </c>
      <c r="AD4">
        <f t="shared" ref="AD4:AD67" si="1">SUM(B4:AB4,AI4:AR4)-AC4</f>
        <v>707.28907760462744</v>
      </c>
      <c r="AE4">
        <f>'IDT-1'!F4</f>
        <v>0</v>
      </c>
      <c r="AF4" s="26"/>
      <c r="AG4">
        <f t="shared" ref="AG4:AG67" si="2">SUM(AD4:AF4)</f>
        <v>707.28907760462744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12.021801193874904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5.6788159999999994</v>
      </c>
      <c r="O5">
        <f>TPDDL_ISGS_exbus!BB5</f>
        <v>480.21949268793378</v>
      </c>
      <c r="P5" s="77">
        <v>28.68</v>
      </c>
      <c r="Q5" s="77">
        <v>7.65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181.29000000000002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</v>
      </c>
      <c r="AA5" s="117">
        <f>STOA!J5</f>
        <v>2.68</v>
      </c>
      <c r="AB5" s="117">
        <f>-STOA!P5</f>
        <v>0</v>
      </c>
      <c r="AC5">
        <f t="shared" si="0"/>
        <v>7.5906246181288264</v>
      </c>
      <c r="AD5">
        <f t="shared" si="1"/>
        <v>696.27898264043893</v>
      </c>
      <c r="AE5">
        <f>'IDT-1'!F5</f>
        <v>0</v>
      </c>
      <c r="AF5" s="26"/>
      <c r="AG5">
        <f t="shared" si="2"/>
        <v>696.27898264043893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12.021801193874904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5.8306559999999994</v>
      </c>
      <c r="O6">
        <f>TPDDL_ISGS_exbus!BB6</f>
        <v>480.21986716643977</v>
      </c>
      <c r="P6" s="77">
        <v>28.68</v>
      </c>
      <c r="Q6" s="77">
        <v>7.6500000000000012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159.47000000000003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</v>
      </c>
      <c r="AA6" s="117">
        <f>STOA!J6</f>
        <v>2.68</v>
      </c>
      <c r="AB6" s="117">
        <f>-STOA!P6</f>
        <v>0</v>
      </c>
      <c r="AC6">
        <f t="shared" si="0"/>
        <v>7.3910699780174847</v>
      </c>
      <c r="AD6">
        <f t="shared" si="1"/>
        <v>675.8107517590563</v>
      </c>
      <c r="AE6">
        <f>'IDT-1'!F6</f>
        <v>0</v>
      </c>
      <c r="AF6" s="26"/>
      <c r="AG6">
        <f t="shared" si="2"/>
        <v>675.8107517590563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5.9649759999999992</v>
      </c>
      <c r="O7">
        <f>TPDDL_ISGS_exbus!BB7</f>
        <v>483.87127989882305</v>
      </c>
      <c r="P7" s="77">
        <v>28.68</v>
      </c>
      <c r="Q7" s="77">
        <v>7.6500000000000012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159.35000000000002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-53</v>
      </c>
      <c r="AA7" s="117">
        <f>STOA!J7</f>
        <v>2.68</v>
      </c>
      <c r="AB7" s="117">
        <f>-STOA!P7</f>
        <v>0</v>
      </c>
      <c r="AC7">
        <f t="shared" si="0"/>
        <v>7.689672251728318</v>
      </c>
      <c r="AD7">
        <f t="shared" si="1"/>
        <v>649.17788221772878</v>
      </c>
      <c r="AE7">
        <f>'IDT-1'!F7</f>
        <v>0</v>
      </c>
      <c r="AF7" s="26"/>
      <c r="AG7">
        <f t="shared" si="2"/>
        <v>649.17788221772878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6.0327199999999985</v>
      </c>
      <c r="O8">
        <f>TPDDL_ISGS_exbus!BB8</f>
        <v>480.61960834363276</v>
      </c>
      <c r="P8" s="77">
        <v>28.68</v>
      </c>
      <c r="Q8" s="77">
        <v>7.6500000000000012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159.17000000000002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-70</v>
      </c>
      <c r="AA8" s="117">
        <f>STOA!J8</f>
        <v>2.68</v>
      </c>
      <c r="AB8" s="117">
        <f>-STOA!P8</f>
        <v>0</v>
      </c>
      <c r="AC8">
        <f t="shared" si="0"/>
        <v>7.8109978571199639</v>
      </c>
      <c r="AD8">
        <f t="shared" si="1"/>
        <v>628.69262905714686</v>
      </c>
      <c r="AE8">
        <f>'IDT-1'!F8</f>
        <v>0</v>
      </c>
      <c r="AF8" s="26"/>
      <c r="AG8">
        <f t="shared" si="2"/>
        <v>628.69262905714686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5.9766559999999993</v>
      </c>
      <c r="O9">
        <f>TPDDL_ISGS_exbus!BB9</f>
        <v>480.60953797230644</v>
      </c>
      <c r="P9" s="77">
        <v>28.68</v>
      </c>
      <c r="Q9" s="77">
        <v>7.6500000000000012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169.39000000000001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-78</v>
      </c>
      <c r="AA9" s="117">
        <f>STOA!J9</f>
        <v>2.68</v>
      </c>
      <c r="AB9" s="117">
        <f>-STOA!P9</f>
        <v>0</v>
      </c>
      <c r="AC9">
        <f t="shared" si="0"/>
        <v>8.0157675324408295</v>
      </c>
      <c r="AD9">
        <f t="shared" si="1"/>
        <v>625.64172501049961</v>
      </c>
      <c r="AE9">
        <f>'IDT-1'!F9</f>
        <v>0</v>
      </c>
      <c r="AF9" s="26"/>
      <c r="AG9">
        <f t="shared" si="2"/>
        <v>625.64172501049961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5.9205919999999992</v>
      </c>
      <c r="O10">
        <f>TPDDL_ISGS_exbus!BB10</f>
        <v>480.60953856772187</v>
      </c>
      <c r="P10" s="77">
        <v>28.679999999999993</v>
      </c>
      <c r="Q10" s="77">
        <v>7.6500000000000012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169.32000000000002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-89</v>
      </c>
      <c r="AA10" s="117">
        <f>STOA!J10</f>
        <v>2.68</v>
      </c>
      <c r="AB10" s="117">
        <f>-STOA!P10</f>
        <v>0</v>
      </c>
      <c r="AC10">
        <f t="shared" si="0"/>
        <v>8.1123175772246352</v>
      </c>
      <c r="AD10">
        <f t="shared" si="1"/>
        <v>614.41911156113133</v>
      </c>
      <c r="AE10">
        <f>'IDT-1'!F10</f>
        <v>0</v>
      </c>
      <c r="AF10" s="26"/>
      <c r="AG10">
        <f t="shared" si="2"/>
        <v>614.41911156113133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6.0343627175743944</v>
      </c>
      <c r="M11">
        <f>EDWPCL!W11</f>
        <v>0</v>
      </c>
      <c r="N11">
        <f>'MSW BWN'!W11</f>
        <v>5.8867199999999995</v>
      </c>
      <c r="O11">
        <f>TPDDL_ISGS_exbus!BB11</f>
        <v>480.6115815405866</v>
      </c>
      <c r="P11" s="77">
        <v>28.68</v>
      </c>
      <c r="Q11" s="77">
        <v>7.6500000000000012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169.32999999999998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-103</v>
      </c>
      <c r="AA11" s="117">
        <f>STOA!J11</f>
        <v>2.58</v>
      </c>
      <c r="AB11" s="117">
        <f>-STOA!P11</f>
        <v>0</v>
      </c>
      <c r="AC11">
        <f t="shared" si="0"/>
        <v>8.1814571396946896</v>
      </c>
      <c r="AD11">
        <f t="shared" si="1"/>
        <v>606.13571544098988</v>
      </c>
      <c r="AE11">
        <f>'IDT-1'!F11</f>
        <v>0</v>
      </c>
      <c r="AF11" s="26"/>
      <c r="AG11">
        <f t="shared" si="2"/>
        <v>606.13571544098988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-54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5.7465599999999988</v>
      </c>
      <c r="O12">
        <f>TPDDL_ISGS_exbus!BB12</f>
        <v>480.61069510879378</v>
      </c>
      <c r="P12" s="77">
        <v>28.68</v>
      </c>
      <c r="Q12" s="77">
        <v>7.6500000000000012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169.5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-109</v>
      </c>
      <c r="AA12" s="117">
        <f>STOA!J12</f>
        <v>2.58</v>
      </c>
      <c r="AB12" s="117">
        <f>-STOA!P12</f>
        <v>0</v>
      </c>
      <c r="AC12">
        <f t="shared" si="0"/>
        <v>8.2446721860189989</v>
      </c>
      <c r="AD12">
        <f t="shared" si="1"/>
        <v>599.19388149340887</v>
      </c>
      <c r="AE12">
        <f>'IDT-1'!F12</f>
        <v>0</v>
      </c>
      <c r="AF12" s="26"/>
      <c r="AG12">
        <f t="shared" si="2"/>
        <v>599.19388149340887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6.0020213363279042</v>
      </c>
      <c r="M13">
        <f>EDWPCL!W13</f>
        <v>0</v>
      </c>
      <c r="N13">
        <f>'MSW BWN'!W13</f>
        <v>5.6566239999999981</v>
      </c>
      <c r="O13">
        <f>TPDDL_ISGS_exbus!BB13</f>
        <v>480.61006325422989</v>
      </c>
      <c r="P13" s="77">
        <v>28.68</v>
      </c>
      <c r="Q13" s="77">
        <v>7.6500000000000012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169.21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-113</v>
      </c>
      <c r="AA13" s="117">
        <f>STOA!J13</f>
        <v>2.58</v>
      </c>
      <c r="AB13" s="117">
        <f>-STOA!P13</f>
        <v>0</v>
      </c>
      <c r="AC13">
        <f t="shared" si="0"/>
        <v>8.3822752628302748</v>
      </c>
      <c r="AD13">
        <f t="shared" si="1"/>
        <v>582.55094165025116</v>
      </c>
      <c r="AE13">
        <f>'IDT-1'!F13</f>
        <v>0</v>
      </c>
      <c r="AF13" s="26"/>
      <c r="AG13">
        <f t="shared" si="2"/>
        <v>582.55094165025116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5.4198764738910716</v>
      </c>
      <c r="M14">
        <f>EDWPCL!W14</f>
        <v>0</v>
      </c>
      <c r="N14">
        <f>'MSW BWN'!W14</f>
        <v>5.6846559999999995</v>
      </c>
      <c r="O14">
        <f>TPDDL_ISGS_exbus!BB14</f>
        <v>486.76325104404901</v>
      </c>
      <c r="P14" s="77">
        <v>28.68</v>
      </c>
      <c r="Q14" s="77">
        <v>7.6500000000000012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169.38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-119</v>
      </c>
      <c r="AA14" s="117">
        <f>STOA!J14</f>
        <v>2.58</v>
      </c>
      <c r="AB14" s="117">
        <f>-STOA!P14</f>
        <v>0</v>
      </c>
      <c r="AC14">
        <f t="shared" si="0"/>
        <v>8.5395806524575821</v>
      </c>
      <c r="AD14">
        <f t="shared" si="1"/>
        <v>576.16271118800603</v>
      </c>
      <c r="AE14">
        <f>'IDT-1'!F14</f>
        <v>0</v>
      </c>
      <c r="AF14" s="26"/>
      <c r="AG14">
        <f t="shared" si="2"/>
        <v>576.16271118800603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5.9184727681078035</v>
      </c>
      <c r="M15">
        <f>EDWPCL!W15</f>
        <v>0</v>
      </c>
      <c r="N15">
        <f>'MSW BWN'!W15</f>
        <v>5.7745919999999993</v>
      </c>
      <c r="O15">
        <f>TPDDL_ISGS_exbus!BB15</f>
        <v>487.25229375136291</v>
      </c>
      <c r="P15" s="77">
        <v>28.68</v>
      </c>
      <c r="Q15" s="77">
        <v>7.6500000000000012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169.32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-127</v>
      </c>
      <c r="AA15" s="117">
        <f>STOA!J15</f>
        <v>2.58</v>
      </c>
      <c r="AB15" s="117">
        <f>-STOA!P15</f>
        <v>0</v>
      </c>
      <c r="AC15">
        <f t="shared" si="0"/>
        <v>8.7349759904371531</v>
      </c>
      <c r="AD15">
        <f t="shared" si="1"/>
        <v>555.98489085155711</v>
      </c>
      <c r="AE15">
        <f>'IDT-1'!F15</f>
        <v>0</v>
      </c>
      <c r="AF15" s="26"/>
      <c r="AG15">
        <f t="shared" si="2"/>
        <v>555.98489085155711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-86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5.9764177428410985</v>
      </c>
      <c r="M16">
        <f>EDWPCL!W16</f>
        <v>0</v>
      </c>
      <c r="N16">
        <f>'MSW BWN'!W16</f>
        <v>5.8306559999999994</v>
      </c>
      <c r="O16">
        <f>TPDDL_ISGS_exbus!BB16</f>
        <v>483.40249293509999</v>
      </c>
      <c r="P16" s="77">
        <v>28.68</v>
      </c>
      <c r="Q16" s="77">
        <v>7.6500000000000012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168.8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-131</v>
      </c>
      <c r="AA16" s="117">
        <f>STOA!J16</f>
        <v>2.58</v>
      </c>
      <c r="AB16" s="117">
        <f>-STOA!P16</f>
        <v>0</v>
      </c>
      <c r="AC16">
        <f t="shared" si="0"/>
        <v>8.6353781295763259</v>
      </c>
      <c r="AD16">
        <f t="shared" si="1"/>
        <v>558.82869687088839</v>
      </c>
      <c r="AE16">
        <f>'IDT-1'!F16</f>
        <v>0</v>
      </c>
      <c r="AF16" s="26"/>
      <c r="AG16">
        <f t="shared" si="2"/>
        <v>558.82869687088839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5.9252105558674888</v>
      </c>
      <c r="M17">
        <f>EDWPCL!W17</f>
        <v>0</v>
      </c>
      <c r="N17">
        <f>'MSW BWN'!W17</f>
        <v>5.5900479999999986</v>
      </c>
      <c r="O17">
        <f>TPDDL_ISGS_exbus!BB17</f>
        <v>482.36429637407628</v>
      </c>
      <c r="P17" s="77">
        <v>28.68</v>
      </c>
      <c r="Q17" s="77">
        <v>7.6500000000000012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166.72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-131</v>
      </c>
      <c r="AA17" s="117">
        <f>STOA!J17</f>
        <v>2.58</v>
      </c>
      <c r="AB17" s="117">
        <f>-STOA!P17</f>
        <v>0</v>
      </c>
      <c r="AC17">
        <f t="shared" si="0"/>
        <v>8.6053700261939507</v>
      </c>
      <c r="AD17">
        <f t="shared" si="1"/>
        <v>555.44869322627358</v>
      </c>
      <c r="AE17">
        <f>'IDT-1'!F17</f>
        <v>0</v>
      </c>
      <c r="AF17" s="26"/>
      <c r="AG17">
        <f t="shared" si="2"/>
        <v>555.44869322627358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5.6017967434025815</v>
      </c>
      <c r="M18">
        <f>EDWPCL!W18</f>
        <v>0</v>
      </c>
      <c r="N18">
        <f>'MSW BWN'!W18</f>
        <v>5.2758559999999992</v>
      </c>
      <c r="O18">
        <f>TPDDL_ISGS_exbus!BB18</f>
        <v>482.31957713184522</v>
      </c>
      <c r="P18" s="77">
        <v>28.68</v>
      </c>
      <c r="Q18" s="77">
        <v>7.6500000000000012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166.56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-130</v>
      </c>
      <c r="AA18" s="117">
        <f>STOA!J18</f>
        <v>2.58</v>
      </c>
      <c r="AB18" s="117">
        <f>-STOA!P18</f>
        <v>0</v>
      </c>
      <c r="AC18">
        <f t="shared" si="0"/>
        <v>8.5713231831460401</v>
      </c>
      <c r="AD18">
        <f t="shared" si="1"/>
        <v>557.64041501462543</v>
      </c>
      <c r="AE18">
        <f>'IDT-1'!F18</f>
        <v>0</v>
      </c>
      <c r="AF18" s="26"/>
      <c r="AG18">
        <f t="shared" si="2"/>
        <v>557.64041501462543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-73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5.6920830993823683</v>
      </c>
      <c r="M19">
        <f>EDWPCL!W19</f>
        <v>0</v>
      </c>
      <c r="N19">
        <f>'MSW BWN'!W19</f>
        <v>5.3038879999999997</v>
      </c>
      <c r="O19">
        <f>TPDDL_ISGS_exbus!BB19</f>
        <v>482.44372757843399</v>
      </c>
      <c r="P19" s="77">
        <v>28.68</v>
      </c>
      <c r="Q19" s="77">
        <v>7.6500000000000012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162.18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-120</v>
      </c>
      <c r="AA19" s="117">
        <f>STOA!J19</f>
        <v>2.58</v>
      </c>
      <c r="AB19" s="117">
        <f>-STOA!P19</f>
        <v>0</v>
      </c>
      <c r="AC19">
        <f t="shared" si="0"/>
        <v>8.4194972508201023</v>
      </c>
      <c r="AD19">
        <f t="shared" si="1"/>
        <v>566.65470974951984</v>
      </c>
      <c r="AE19">
        <f>'IDT-1'!F19</f>
        <v>0</v>
      </c>
      <c r="AF19" s="26"/>
      <c r="AG19">
        <f t="shared" si="2"/>
        <v>566.65470974951984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12.021801193874904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5.9252105558674888</v>
      </c>
      <c r="M20">
        <f>EDWPCL!W20</f>
        <v>0</v>
      </c>
      <c r="N20">
        <f>'MSW BWN'!W20</f>
        <v>5.3821439999999985</v>
      </c>
      <c r="O20">
        <f>TPDDL_ISGS_exbus!BB20</f>
        <v>480.69783767186834</v>
      </c>
      <c r="P20" s="77">
        <v>28.68</v>
      </c>
      <c r="Q20" s="77">
        <v>7.6500000000000012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161.90000000000003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-113</v>
      </c>
      <c r="AA20" s="117">
        <f>STOA!J20</f>
        <v>2.58</v>
      </c>
      <c r="AB20" s="117">
        <f>-STOA!P20</f>
        <v>0</v>
      </c>
      <c r="AC20">
        <f t="shared" si="0"/>
        <v>8.2623595537042682</v>
      </c>
      <c r="AD20">
        <f t="shared" si="1"/>
        <v>581.09734099655509</v>
      </c>
      <c r="AE20">
        <f>'IDT-1'!F20</f>
        <v>0</v>
      </c>
      <c r="AF20" s="26"/>
      <c r="AG20">
        <f t="shared" si="2"/>
        <v>581.09734099655509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-61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12.021801193874904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5.6597417181358782</v>
      </c>
      <c r="M21">
        <f>EDWPCL!W21</f>
        <v>0</v>
      </c>
      <c r="N21">
        <f>'MSW BWN'!W21</f>
        <v>5.5281439999999993</v>
      </c>
      <c r="O21">
        <f>TPDDL_ISGS_exbus!BB21</f>
        <v>480.66179382656691</v>
      </c>
      <c r="P21" s="77">
        <v>28.68</v>
      </c>
      <c r="Q21" s="77">
        <v>7.6500000000000012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161.61000000000001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-99</v>
      </c>
      <c r="AA21" s="117">
        <f>STOA!J21</f>
        <v>2.58</v>
      </c>
      <c r="AB21" s="117">
        <f>-STOA!P21</f>
        <v>0</v>
      </c>
      <c r="AC21">
        <f t="shared" si="0"/>
        <v>8.1430233843050406</v>
      </c>
      <c r="AD21">
        <f t="shared" si="1"/>
        <v>593.77116448292145</v>
      </c>
      <c r="AE21">
        <f>'IDT-1'!F21</f>
        <v>0</v>
      </c>
      <c r="AF21" s="26"/>
      <c r="AG21">
        <f t="shared" si="2"/>
        <v>593.77116448292145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12.021801193874904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5.5559797866367209</v>
      </c>
      <c r="M22">
        <f>EDWPCL!W22</f>
        <v>0</v>
      </c>
      <c r="N22">
        <f>'MSW BWN'!W22</f>
        <v>5.814303999999999</v>
      </c>
      <c r="O22">
        <f>TPDDL_ISGS_exbus!BB22</f>
        <v>480.36638181407517</v>
      </c>
      <c r="P22" s="77">
        <v>28.68</v>
      </c>
      <c r="Q22" s="77">
        <v>7.6500000000000012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182.88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-83</v>
      </c>
      <c r="AA22" s="117">
        <f>STOA!J22</f>
        <v>2.58</v>
      </c>
      <c r="AB22" s="117">
        <f>-STOA!P22</f>
        <v>0</v>
      </c>
      <c r="AC22">
        <f t="shared" si="0"/>
        <v>8.3380829891201156</v>
      </c>
      <c r="AD22">
        <f t="shared" si="1"/>
        <v>613.73309093411535</v>
      </c>
      <c r="AE22">
        <f>'IDT-1'!F22</f>
        <v>0</v>
      </c>
      <c r="AF22" s="26"/>
      <c r="AG22">
        <f t="shared" si="2"/>
        <v>613.73309093411535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-79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12.021801193874904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4.9994385176866922</v>
      </c>
      <c r="M23">
        <f>EDWPCL!W23</f>
        <v>0</v>
      </c>
      <c r="N23">
        <f>'MSW BWN'!W23</f>
        <v>5.8189759999999993</v>
      </c>
      <c r="O23">
        <f>TPDDL_ISGS_exbus!BB23</f>
        <v>473.5317163282333</v>
      </c>
      <c r="P23" s="77">
        <v>28.68</v>
      </c>
      <c r="Q23" s="77">
        <v>7.6500000000000012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205.39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-107</v>
      </c>
      <c r="AA23" s="117">
        <f>STOA!J23</f>
        <v>2.58</v>
      </c>
      <c r="AB23" s="117">
        <f>-STOA!P23</f>
        <v>0</v>
      </c>
      <c r="AC23">
        <f t="shared" si="0"/>
        <v>8.28258311010193</v>
      </c>
      <c r="AD23">
        <f t="shared" si="1"/>
        <v>647.65934892969301</v>
      </c>
      <c r="AE23">
        <f>'IDT-1'!F23</f>
        <v>0</v>
      </c>
      <c r="AF23" s="26"/>
      <c r="AG23">
        <f t="shared" si="2"/>
        <v>647.65934892969301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12.021801193874904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5.4522178551375617</v>
      </c>
      <c r="M24">
        <f>EDWPCL!W24</f>
        <v>0</v>
      </c>
      <c r="N24">
        <f>'MSW BWN'!W24</f>
        <v>5.5223039999999983</v>
      </c>
      <c r="O24">
        <f>TPDDL_ISGS_exbus!BB24</f>
        <v>472.66867212645832</v>
      </c>
      <c r="P24" s="77">
        <v>28.68</v>
      </c>
      <c r="Q24" s="77">
        <v>7.65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223.22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</v>
      </c>
      <c r="AA24" s="117">
        <f>STOA!J24</f>
        <v>2.58</v>
      </c>
      <c r="AB24" s="117">
        <f>-STOA!P24</f>
        <v>0</v>
      </c>
      <c r="AC24">
        <f t="shared" si="0"/>
        <v>8.2024347501188011</v>
      </c>
      <c r="AD24">
        <f t="shared" si="1"/>
        <v>690.86256042535206</v>
      </c>
      <c r="AE24">
        <f>'IDT-1'!F24</f>
        <v>0</v>
      </c>
      <c r="AF24" s="26"/>
      <c r="AG24">
        <f t="shared" si="2"/>
        <v>690.86256042535206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-113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12.021801193874904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5.7109489051094879</v>
      </c>
      <c r="M25">
        <f>EDWPCL!W25</f>
        <v>0</v>
      </c>
      <c r="N25">
        <f>'MSW BWN'!W25</f>
        <v>5.5842079999999994</v>
      </c>
      <c r="O25">
        <f>TPDDL_ISGS_exbus!BB25</f>
        <v>626.8623826409098</v>
      </c>
      <c r="P25" s="77">
        <v>65.87</v>
      </c>
      <c r="Q25" s="77">
        <v>23.46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222.95000000000002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-155</v>
      </c>
      <c r="AA25" s="117">
        <f>STOA!J25</f>
        <v>2.58</v>
      </c>
      <c r="AB25" s="117">
        <f>-STOA!P25</f>
        <v>0</v>
      </c>
      <c r="AC25">
        <f t="shared" si="0"/>
        <v>11.272975099237462</v>
      </c>
      <c r="AD25">
        <f t="shared" si="1"/>
        <v>751.45636564065683</v>
      </c>
      <c r="AE25">
        <f>'IDT-1'!F25</f>
        <v>0</v>
      </c>
      <c r="AF25" s="26"/>
      <c r="AG25">
        <f t="shared" si="2"/>
        <v>751.45636564065683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12.021801193874904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5.2527793374508693</v>
      </c>
      <c r="M26">
        <f>EDWPCL!W26</f>
        <v>0</v>
      </c>
      <c r="N26">
        <f>'MSW BWN'!W26</f>
        <v>5.6180799999999991</v>
      </c>
      <c r="O26">
        <f>TPDDL_ISGS_exbus!BB26</f>
        <v>631.12773127340256</v>
      </c>
      <c r="P26" s="77">
        <v>65.87</v>
      </c>
      <c r="Q26" s="77">
        <v>23.46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221.87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-88</v>
      </c>
      <c r="AA26" s="117">
        <f>STOA!J26</f>
        <v>2.58</v>
      </c>
      <c r="AB26" s="117">
        <f>-STOA!P26</f>
        <v>0</v>
      </c>
      <c r="AC26">
        <f t="shared" si="0"/>
        <v>10.746828442231893</v>
      </c>
      <c r="AD26">
        <f t="shared" si="1"/>
        <v>816.74356336249662</v>
      </c>
      <c r="AE26">
        <f>'IDT-1'!F26</f>
        <v>0</v>
      </c>
      <c r="AF26" s="26"/>
      <c r="AG26">
        <f t="shared" si="2"/>
        <v>816.74356336249662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12.021801193874904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49.999084416773478</v>
      </c>
      <c r="J27">
        <f>Bawana_RLNG!T27</f>
        <v>0</v>
      </c>
      <c r="K27">
        <f>Bawana_Spot!T27</f>
        <v>0</v>
      </c>
      <c r="L27">
        <f>TWOMCL!S27</f>
        <v>5.8672655811341929</v>
      </c>
      <c r="M27">
        <f>EDWPCL!W27</f>
        <v>0</v>
      </c>
      <c r="N27">
        <f>'MSW BWN'!W27</f>
        <v>5.5725279999999993</v>
      </c>
      <c r="O27">
        <f>TPDDL_ISGS_exbus!BB27</f>
        <v>692.90195060695021</v>
      </c>
      <c r="P27" s="77">
        <v>65.87</v>
      </c>
      <c r="Q27" s="77">
        <v>23.46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221.46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2.58</v>
      </c>
      <c r="AB27" s="117">
        <f>-STOA!P27</f>
        <v>0</v>
      </c>
      <c r="AC27">
        <f t="shared" si="0"/>
        <v>10.82448814303595</v>
      </c>
      <c r="AD27">
        <f t="shared" si="1"/>
        <v>919.90814165569668</v>
      </c>
      <c r="AE27">
        <f>'IDT-1'!F27</f>
        <v>-4.2539999999999996</v>
      </c>
      <c r="AF27" s="26"/>
      <c r="AG27">
        <f t="shared" si="2"/>
        <v>915.65414165569666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12.021801193874904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69.598830448664089</v>
      </c>
      <c r="J28">
        <f>Bawana_RLNG!T28</f>
        <v>0</v>
      </c>
      <c r="K28">
        <f>Bawana_Spot!T28</f>
        <v>0</v>
      </c>
      <c r="L28">
        <f>TWOMCL!S28</f>
        <v>5.4077484559236373</v>
      </c>
      <c r="M28">
        <f>EDWPCL!W28</f>
        <v>0</v>
      </c>
      <c r="N28">
        <f>'MSW BWN'!W28</f>
        <v>5.6788159999999994</v>
      </c>
      <c r="O28">
        <f>TPDDL_ISGS_exbus!BB28</f>
        <v>808.73906305712319</v>
      </c>
      <c r="P28" s="77">
        <v>65.87</v>
      </c>
      <c r="Q28" s="77">
        <v>23.46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265.94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-81</v>
      </c>
      <c r="AA28" s="117">
        <f>STOA!J28</f>
        <v>2.58</v>
      </c>
      <c r="AB28" s="117">
        <f>-STOA!P28</f>
        <v>0</v>
      </c>
      <c r="AC28">
        <f t="shared" si="0"/>
        <v>12.067719235532836</v>
      </c>
      <c r="AD28">
        <f t="shared" si="1"/>
        <v>1136.2785399200529</v>
      </c>
      <c r="AE28">
        <f>'IDT-1'!F28</f>
        <v>-131</v>
      </c>
      <c r="AF28" s="26"/>
      <c r="AG28">
        <f t="shared" si="2"/>
        <v>1005.2785399200529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12.021801193874904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5.6988208871420545</v>
      </c>
      <c r="M29">
        <f>EDWPCL!W29</f>
        <v>0</v>
      </c>
      <c r="N29">
        <f>'MSW BWN'!W29</f>
        <v>5.6461119999999987</v>
      </c>
      <c r="O29">
        <f>TPDDL_ISGS_exbus!BB29</f>
        <v>842.26826537120223</v>
      </c>
      <c r="P29" s="77">
        <v>65.87</v>
      </c>
      <c r="Q29" s="77">
        <v>23.46</v>
      </c>
      <c r="R29" s="80">
        <v>0.25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265.63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2.58</v>
      </c>
      <c r="AB29" s="117">
        <f>-STOA!P29</f>
        <v>0</v>
      </c>
      <c r="AC29">
        <f t="shared" si="0"/>
        <v>11.511782030895866</v>
      </c>
      <c r="AD29">
        <f t="shared" si="1"/>
        <v>1266.5120950217104</v>
      </c>
      <c r="AE29">
        <f>'IDT-1'!F29</f>
        <v>-155.26900000000001</v>
      </c>
      <c r="AF29" s="26"/>
      <c r="AG29">
        <f t="shared" si="2"/>
        <v>1111.2430950217104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12.021801193874904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5.5339839999999993</v>
      </c>
      <c r="O30">
        <f>TPDDL_ISGS_exbus!BB30</f>
        <v>870.82400825260243</v>
      </c>
      <c r="P30" s="77">
        <v>65.87</v>
      </c>
      <c r="Q30" s="77">
        <v>23.46</v>
      </c>
      <c r="R30" s="80">
        <v>1.6974512743628183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265.02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2.58</v>
      </c>
      <c r="AB30" s="117">
        <f>-STOA!P30</f>
        <v>0</v>
      </c>
      <c r="AC30">
        <f t="shared" si="0"/>
        <v>11.728840782948717</v>
      </c>
      <c r="AD30">
        <f t="shared" si="1"/>
        <v>1301.0051941860017</v>
      </c>
      <c r="AE30">
        <f>'IDT-1'!F30</f>
        <v>-126.43300000000001</v>
      </c>
      <c r="AF30" s="26"/>
      <c r="AG30">
        <f t="shared" si="2"/>
        <v>1174.5721941860018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12.021801193874904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6.1192588433464339</v>
      </c>
      <c r="M31">
        <f>EDWPCL!W31</f>
        <v>0</v>
      </c>
      <c r="N31">
        <f>'MSW BWN'!W31</f>
        <v>5.6122399999999981</v>
      </c>
      <c r="O31">
        <f>TPDDL_ISGS_exbus!BB31</f>
        <v>900.77971641761269</v>
      </c>
      <c r="P31" s="77">
        <v>65.87</v>
      </c>
      <c r="Q31" s="77">
        <v>23.46</v>
      </c>
      <c r="R31" s="80">
        <v>5.9174548581255371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265.89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2.58</v>
      </c>
      <c r="AB31" s="117">
        <f>-STOA!P31</f>
        <v>0</v>
      </c>
      <c r="AC31">
        <f t="shared" si="0"/>
        <v>11.954980147554043</v>
      </c>
      <c r="AD31">
        <f t="shared" si="1"/>
        <v>1346.5654911654051</v>
      </c>
      <c r="AE31">
        <f>'IDT-1'!F31</f>
        <v>-121.239</v>
      </c>
      <c r="AF31" s="26"/>
      <c r="AG31">
        <f t="shared" si="2"/>
        <v>1225.3264911654051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12.021801193874904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5.6624639999999991</v>
      </c>
      <c r="O32">
        <f>TPDDL_ISGS_exbus!BB32</f>
        <v>906.7120117863127</v>
      </c>
      <c r="P32" s="77">
        <v>65.87</v>
      </c>
      <c r="Q32" s="77">
        <v>23.46</v>
      </c>
      <c r="R32" s="80">
        <v>12.587454508693893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266.61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2.58</v>
      </c>
      <c r="AB32" s="117">
        <f>-STOA!P32</f>
        <v>0</v>
      </c>
      <c r="AC32">
        <f t="shared" si="0"/>
        <v>12.072724591285528</v>
      </c>
      <c r="AD32">
        <f t="shared" si="1"/>
        <v>1359.8277971457062</v>
      </c>
      <c r="AE32">
        <f>'IDT-1'!F32</f>
        <v>-92.340999999999994</v>
      </c>
      <c r="AF32" s="26"/>
      <c r="AG32">
        <f t="shared" si="2"/>
        <v>1267.4867971457063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12.021801193874904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5.6507839999999989</v>
      </c>
      <c r="O33">
        <f>TPDDL_ISGS_exbus!BB33</f>
        <v>907.35968775551271</v>
      </c>
      <c r="P33" s="77">
        <v>65.87</v>
      </c>
      <c r="Q33" s="77">
        <v>23.46</v>
      </c>
      <c r="R33" s="80">
        <v>17.63</v>
      </c>
      <c r="S33" s="80">
        <v>0</v>
      </c>
      <c r="T33" s="78">
        <f>SUMPRODUCT(LTA!F33:AJ33,LTA!F$101:AJ$101,LTA!F$105:AJ$105)</f>
        <v>0.71000000000000008</v>
      </c>
      <c r="U33" s="78">
        <f>SUMPRODUCT(LTA!F33:AJ33,LTA!F$102:AJ$102,LTA!F$105:AJ$105)</f>
        <v>274.39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2.58</v>
      </c>
      <c r="AB33" s="117">
        <f>-STOA!P33</f>
        <v>0</v>
      </c>
      <c r="AC33">
        <f t="shared" si="0"/>
        <v>12.191511756137983</v>
      </c>
      <c r="AD33">
        <f t="shared" si="1"/>
        <v>1373.20755144136</v>
      </c>
      <c r="AE33">
        <f>'IDT-1'!F33</f>
        <v>-58.741</v>
      </c>
      <c r="AF33" s="26"/>
      <c r="AG33">
        <f t="shared" si="2"/>
        <v>1314.46655144136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12.021801193874904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6.1259966311061191</v>
      </c>
      <c r="M34">
        <f>EDWPCL!W34</f>
        <v>0</v>
      </c>
      <c r="N34">
        <f>'MSW BWN'!W34</f>
        <v>5.6963359999999996</v>
      </c>
      <c r="O34">
        <f>TPDDL_ISGS_exbus!BB34</f>
        <v>911.56958109511265</v>
      </c>
      <c r="P34" s="77">
        <v>65.87</v>
      </c>
      <c r="Q34" s="77">
        <v>23.46</v>
      </c>
      <c r="R34" s="80">
        <v>20.2</v>
      </c>
      <c r="S34" s="80">
        <v>0</v>
      </c>
      <c r="T34" s="78">
        <f>SUMPRODUCT(LTA!F34:AJ34,LTA!F$101:AJ$101,LTA!F$105:AJ$105)</f>
        <v>7.02</v>
      </c>
      <c r="U34" s="78">
        <f>SUMPRODUCT(LTA!F34:AJ34,LTA!F$102:AJ$102,LTA!F$105:AJ$105)</f>
        <v>283.72999999999996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2.58</v>
      </c>
      <c r="AB34" s="117">
        <f>-STOA!P34</f>
        <v>0</v>
      </c>
      <c r="AC34">
        <f t="shared" si="0"/>
        <v>12.389288691296825</v>
      </c>
      <c r="AD34">
        <f t="shared" si="1"/>
        <v>1395.4844262287968</v>
      </c>
      <c r="AE34">
        <f>'IDT-1'!F34</f>
        <v>-45.573999999999998</v>
      </c>
      <c r="AF34" s="26"/>
      <c r="AG34">
        <f t="shared" si="2"/>
        <v>1349.9104262287967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12.021801193874904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5.562015999999999</v>
      </c>
      <c r="O35">
        <f>TPDDL_ISGS_exbus!BB35</f>
        <v>909.99069991931265</v>
      </c>
      <c r="P35" s="77">
        <v>65.87</v>
      </c>
      <c r="Q35" s="77">
        <v>23.46</v>
      </c>
      <c r="R35" s="80">
        <v>20.2</v>
      </c>
      <c r="S35" s="80">
        <v>0</v>
      </c>
      <c r="T35" s="78">
        <f>SUMPRODUCT(LTA!F35:AJ35,LTA!F$101:AJ$101,LTA!F$105:AJ$105)</f>
        <v>8.2100000000000009</v>
      </c>
      <c r="U35" s="78">
        <f>SUMPRODUCT(LTA!F35:AJ35,LTA!F$102:AJ$102,LTA!F$105:AJ$105)</f>
        <v>293.83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2.5299999999999998</v>
      </c>
      <c r="AB35" s="117">
        <f>-STOA!P35</f>
        <v>0</v>
      </c>
      <c r="AC35">
        <f t="shared" si="0"/>
        <v>12.473131504779426</v>
      </c>
      <c r="AD35">
        <f t="shared" si="1"/>
        <v>1404.9281758565187</v>
      </c>
      <c r="AE35">
        <f>'IDT-1'!F35</f>
        <v>-21.411999999999999</v>
      </c>
      <c r="AF35" s="26"/>
      <c r="AG35">
        <f t="shared" si="2"/>
        <v>1383.5161758565187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12.021801193874904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6.1192588433464339</v>
      </c>
      <c r="M36">
        <f>EDWPCL!W36</f>
        <v>0</v>
      </c>
      <c r="N36">
        <f>'MSW BWN'!W36</f>
        <v>5.6788159999999994</v>
      </c>
      <c r="O36">
        <f>TPDDL_ISGS_exbus!BB36</f>
        <v>899.54048919921263</v>
      </c>
      <c r="P36" s="77">
        <v>65.87</v>
      </c>
      <c r="Q36" s="77">
        <v>23.46</v>
      </c>
      <c r="R36" s="80">
        <v>20.2</v>
      </c>
      <c r="S36" s="80">
        <v>0</v>
      </c>
      <c r="T36" s="78">
        <f>SUMPRODUCT(LTA!F36:AJ36,LTA!F$101:AJ$101,LTA!F$105:AJ$105)</f>
        <v>16.77</v>
      </c>
      <c r="U36" s="78">
        <f>SUMPRODUCT(LTA!F36:AJ36,LTA!F$102:AJ$102,LTA!F$105:AJ$105)</f>
        <v>304.99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2.5299999999999998</v>
      </c>
      <c r="AB36" s="117">
        <f>-STOA!P36</f>
        <v>0</v>
      </c>
      <c r="AC36">
        <f t="shared" si="0"/>
        <v>12.55566721408062</v>
      </c>
      <c r="AD36">
        <f t="shared" si="1"/>
        <v>1414.2246980223533</v>
      </c>
      <c r="AE36">
        <f>'IDT-1'!F36</f>
        <v>-2.0179999999999998</v>
      </c>
      <c r="AF36" s="26"/>
      <c r="AG36">
        <f t="shared" si="2"/>
        <v>1412.2066980223533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12.021801193874904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5.706847999999999</v>
      </c>
      <c r="O37">
        <f>TPDDL_ISGS_exbus!BB37</f>
        <v>864.54303634611267</v>
      </c>
      <c r="P37" s="77">
        <v>65.87</v>
      </c>
      <c r="Q37" s="77">
        <v>23.46</v>
      </c>
      <c r="R37" s="80">
        <v>20.2</v>
      </c>
      <c r="S37" s="80">
        <v>0</v>
      </c>
      <c r="T37" s="78">
        <f>SUMPRODUCT(LTA!F37:AJ37,LTA!F$101:AJ$101,LTA!F$105:AJ$105)</f>
        <v>24.889999999999997</v>
      </c>
      <c r="U37" s="78">
        <f>SUMPRODUCT(LTA!F37:AJ37,LTA!F$102:AJ$102,LTA!F$105:AJ$105)</f>
        <v>317.04999999999995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9.82</v>
      </c>
      <c r="Z37" s="75">
        <f>IEX!P37</f>
        <v>0</v>
      </c>
      <c r="AA37" s="117">
        <f>STOA!J37</f>
        <v>2.5299999999999998</v>
      </c>
      <c r="AB37" s="117">
        <f>-STOA!P37</f>
        <v>0</v>
      </c>
      <c r="AC37">
        <f t="shared" si="0"/>
        <v>12.512002586935264</v>
      </c>
      <c r="AD37">
        <f t="shared" si="1"/>
        <v>1409.3064732011628</v>
      </c>
      <c r="AE37">
        <f>'IDT-1'!F37</f>
        <v>0</v>
      </c>
      <c r="AF37" s="26"/>
      <c r="AG37">
        <f t="shared" si="2"/>
        <v>1409.3064732011628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12.021801193874904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5.6461119999999987</v>
      </c>
      <c r="O38">
        <f>TPDDL_ISGS_exbus!BB38</f>
        <v>850.09082398391297</v>
      </c>
      <c r="P38" s="77">
        <v>65.87</v>
      </c>
      <c r="Q38" s="77">
        <v>23.46</v>
      </c>
      <c r="R38" s="80">
        <v>20.2</v>
      </c>
      <c r="S38" s="80">
        <v>0</v>
      </c>
      <c r="T38" s="78">
        <f>SUMPRODUCT(LTA!F38:AJ38,LTA!F$101:AJ$101,LTA!F$105:AJ$105)</f>
        <v>48.39</v>
      </c>
      <c r="U38" s="78">
        <f>SUMPRODUCT(LTA!F38:AJ38,LTA!F$102:AJ$102,LTA!F$105:AJ$105)</f>
        <v>329.26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8.35</v>
      </c>
      <c r="Z38" s="75">
        <f>IEX!P38</f>
        <v>0</v>
      </c>
      <c r="AA38" s="117">
        <f>STOA!J38</f>
        <v>2.5299999999999998</v>
      </c>
      <c r="AB38" s="117">
        <f>-STOA!P38</f>
        <v>0</v>
      </c>
      <c r="AC38">
        <f t="shared" si="0"/>
        <v>12.685600641347907</v>
      </c>
      <c r="AD38">
        <f t="shared" si="1"/>
        <v>1428.8599267845505</v>
      </c>
      <c r="AE38">
        <f>'IDT-1'!F38</f>
        <v>0</v>
      </c>
      <c r="AF38" s="26"/>
      <c r="AG38">
        <f t="shared" si="2"/>
        <v>1428.8599267845505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11.928367505839605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6.0154969118472765</v>
      </c>
      <c r="M39">
        <f>EDWPCL!W39</f>
        <v>0</v>
      </c>
      <c r="N39">
        <f>'MSW BWN'!W39</f>
        <v>5.6566239999999981</v>
      </c>
      <c r="O39">
        <f>TPDDL_ISGS_exbus!BB39</f>
        <v>844.09935431301267</v>
      </c>
      <c r="P39" s="77">
        <v>65.87</v>
      </c>
      <c r="Q39" s="77">
        <v>23.46</v>
      </c>
      <c r="R39" s="80">
        <v>20.2</v>
      </c>
      <c r="S39" s="80">
        <v>0</v>
      </c>
      <c r="T39" s="78">
        <f>SUMPRODUCT(LTA!F39:AJ39,LTA!F$101:AJ$101,LTA!F$105:AJ$105)</f>
        <v>61.4</v>
      </c>
      <c r="U39" s="78">
        <f>SUMPRODUCT(LTA!F39:AJ39,LTA!F$102:AJ$102,LTA!F$105:AJ$105)</f>
        <v>336.75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15.3</v>
      </c>
      <c r="Z39" s="75">
        <f>IEX!P39</f>
        <v>0</v>
      </c>
      <c r="AA39" s="117">
        <f>STOA!J39</f>
        <v>2.5299999999999998</v>
      </c>
      <c r="AB39" s="117">
        <f>-STOA!P39</f>
        <v>0</v>
      </c>
      <c r="AC39">
        <f t="shared" si="0"/>
        <v>12.872726616030157</v>
      </c>
      <c r="AD39">
        <f t="shared" si="1"/>
        <v>1449.9371161146694</v>
      </c>
      <c r="AE39">
        <f>'IDT-1'!F39</f>
        <v>0</v>
      </c>
      <c r="AF39" s="26"/>
      <c r="AG39">
        <f t="shared" si="2"/>
        <v>1449.9371161146694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11.928367505839605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5.7243679999999983</v>
      </c>
      <c r="O40">
        <f>TPDDL_ISGS_exbus!BB40</f>
        <v>837.52113402511281</v>
      </c>
      <c r="P40" s="77">
        <v>65.87</v>
      </c>
      <c r="Q40" s="77">
        <v>23.46</v>
      </c>
      <c r="R40" s="80">
        <v>20.2</v>
      </c>
      <c r="S40" s="80">
        <v>0</v>
      </c>
      <c r="T40" s="78">
        <f>SUMPRODUCT(LTA!F40:AJ40,LTA!F$101:AJ$101,LTA!F$105:AJ$105)</f>
        <v>72.08</v>
      </c>
      <c r="U40" s="78">
        <f>SUMPRODUCT(LTA!F40:AJ40,LTA!F$102:AJ$102,LTA!F$105:AJ$105)</f>
        <v>346.76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58.57</v>
      </c>
      <c r="Z40" s="75">
        <f>IEX!P40</f>
        <v>0</v>
      </c>
      <c r="AA40" s="117">
        <f>STOA!J40</f>
        <v>2.5299999999999998</v>
      </c>
      <c r="AB40" s="117">
        <f>-STOA!P40</f>
        <v>0</v>
      </c>
      <c r="AC40">
        <f t="shared" si="0"/>
        <v>13.379261806055753</v>
      </c>
      <c r="AD40">
        <f t="shared" si="1"/>
        <v>1506.991397973007</v>
      </c>
      <c r="AE40">
        <f>'IDT-1'!F40</f>
        <v>0</v>
      </c>
      <c r="AF40" s="26"/>
      <c r="AG40">
        <f t="shared" si="2"/>
        <v>1506.991397973007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11.928367505839605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6.0869174620999438</v>
      </c>
      <c r="M41">
        <f>EDWPCL!W41</f>
        <v>0</v>
      </c>
      <c r="N41">
        <f>'MSW BWN'!W41</f>
        <v>5.814303999999999</v>
      </c>
      <c r="O41">
        <f>TPDDL_ISGS_exbus!BB41</f>
        <v>826.12528455561278</v>
      </c>
      <c r="P41" s="77">
        <v>65.87</v>
      </c>
      <c r="Q41" s="77">
        <v>23.46</v>
      </c>
      <c r="R41" s="80">
        <v>20.2</v>
      </c>
      <c r="S41" s="80">
        <v>0</v>
      </c>
      <c r="T41" s="78">
        <f>SUMPRODUCT(LTA!F41:AJ41,LTA!F$101:AJ$101,LTA!F$105:AJ$105)</f>
        <v>78.14</v>
      </c>
      <c r="U41" s="78">
        <f>SUMPRODUCT(LTA!F41:AJ41,LTA!F$102:AJ$102,LTA!F$105:AJ$105)</f>
        <v>356.29999999999995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83.45</v>
      </c>
      <c r="Z41" s="75">
        <f>IEX!P41</f>
        <v>0</v>
      </c>
      <c r="AA41" s="117">
        <f>STOA!J41</f>
        <v>2.5299999999999998</v>
      </c>
      <c r="AB41" s="117">
        <f>-STOA!P41</f>
        <v>0</v>
      </c>
      <c r="AC41">
        <f t="shared" si="0"/>
        <v>13.813205437451167</v>
      </c>
      <c r="AD41">
        <f t="shared" si="1"/>
        <v>1515.6916680861011</v>
      </c>
      <c r="AE41">
        <f>'IDT-1'!F41</f>
        <v>0</v>
      </c>
      <c r="AF41" s="26"/>
      <c r="AG41">
        <f t="shared" si="2"/>
        <v>1515.6916680861011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11.064885892116182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5.7891072431218413</v>
      </c>
      <c r="M42">
        <f>EDWPCL!W42</f>
        <v>0</v>
      </c>
      <c r="N42">
        <f>'MSW BWN'!W42</f>
        <v>5.6788159999999994</v>
      </c>
      <c r="O42">
        <f>TPDDL_ISGS_exbus!BB42</f>
        <v>822.30811245251277</v>
      </c>
      <c r="P42" s="77">
        <v>65.87</v>
      </c>
      <c r="Q42" s="77">
        <v>23.46</v>
      </c>
      <c r="R42" s="80">
        <v>20.2</v>
      </c>
      <c r="S42" s="80">
        <v>0</v>
      </c>
      <c r="T42" s="78">
        <f>SUMPRODUCT(LTA!F42:AJ42,LTA!F$101:AJ$101,LTA!F$105:AJ$105)</f>
        <v>86.03</v>
      </c>
      <c r="U42" s="78">
        <f>SUMPRODUCT(LTA!F42:AJ42,LTA!F$102:AJ$102,LTA!F$105:AJ$105)</f>
        <v>365.02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130.03</v>
      </c>
      <c r="Z42" s="75">
        <f>IEX!P42</f>
        <v>0</v>
      </c>
      <c r="AA42" s="117">
        <f>STOA!J42</f>
        <v>2.5299999999999998</v>
      </c>
      <c r="AB42" s="117">
        <f>-STOA!P42</f>
        <v>0</v>
      </c>
      <c r="AC42">
        <f t="shared" si="0"/>
        <v>14.41305593563807</v>
      </c>
      <c r="AD42">
        <f t="shared" si="1"/>
        <v>1563.1678656521128</v>
      </c>
      <c r="AE42">
        <f>'IDT-1'!F42</f>
        <v>0</v>
      </c>
      <c r="AF42" s="26"/>
      <c r="AG42">
        <f t="shared" si="2"/>
        <v>1563.1678656521128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11.064885892116182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69.598877600387027</v>
      </c>
      <c r="J43">
        <f>Bawana_RLNG!T43</f>
        <v>0</v>
      </c>
      <c r="K43">
        <f>Bawana_Spot!T43</f>
        <v>0</v>
      </c>
      <c r="L43">
        <f>TWOMCL!S43</f>
        <v>6.061313868613138</v>
      </c>
      <c r="M43">
        <f>EDWPCL!W43</f>
        <v>0</v>
      </c>
      <c r="N43">
        <f>'MSW BWN'!W43</f>
        <v>5.4265279999999985</v>
      </c>
      <c r="O43">
        <f>TPDDL_ISGS_exbus!BB43</f>
        <v>812.30275958521281</v>
      </c>
      <c r="P43" s="77">
        <v>65.87</v>
      </c>
      <c r="Q43" s="77">
        <v>23.46</v>
      </c>
      <c r="R43" s="80">
        <v>20.2</v>
      </c>
      <c r="S43" s="80">
        <v>0</v>
      </c>
      <c r="T43" s="78">
        <f>SUMPRODUCT(LTA!F43:AJ43,LTA!F$101:AJ$101,LTA!F$105:AJ$105)</f>
        <v>95.039999999999992</v>
      </c>
      <c r="U43" s="78">
        <f>SUMPRODUCT(LTA!F43:AJ43,LTA!F$102:AJ$102,LTA!F$105:AJ$105)</f>
        <v>372.55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131.94</v>
      </c>
      <c r="Z43" s="75">
        <f>IEX!P43</f>
        <v>0</v>
      </c>
      <c r="AA43" s="117">
        <f>STOA!J43</f>
        <v>2.5299999999999998</v>
      </c>
      <c r="AB43" s="117">
        <f>-STOA!P43</f>
        <v>0</v>
      </c>
      <c r="AC43">
        <f t="shared" si="0"/>
        <v>14.718365552770637</v>
      </c>
      <c r="AD43">
        <f t="shared" si="1"/>
        <v>1545.3259993935587</v>
      </c>
      <c r="AE43">
        <f>'IDT-1'!F43</f>
        <v>0</v>
      </c>
      <c r="AF43" s="26"/>
      <c r="AG43">
        <f t="shared" si="2"/>
        <v>1545.3259993935587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-56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11.064885892116182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69.598877600387027</v>
      </c>
      <c r="J44">
        <f>Bawana_RLNG!T44</f>
        <v>0</v>
      </c>
      <c r="K44">
        <f>Bawana_Spot!T44</f>
        <v>0</v>
      </c>
      <c r="L44">
        <f>TWOMCL!S44</f>
        <v>5.8147108366086462</v>
      </c>
      <c r="M44">
        <f>EDWPCL!W44</f>
        <v>0</v>
      </c>
      <c r="N44">
        <f>'MSW BWN'!W44</f>
        <v>0.9974719999999998</v>
      </c>
      <c r="O44">
        <f>TPDDL_ISGS_exbus!BB44</f>
        <v>807.42669006681285</v>
      </c>
      <c r="P44" s="77">
        <v>65.87</v>
      </c>
      <c r="Q44" s="77">
        <v>23.46</v>
      </c>
      <c r="R44" s="80">
        <v>20.2</v>
      </c>
      <c r="S44" s="80">
        <v>0</v>
      </c>
      <c r="T44" s="78">
        <f>SUMPRODUCT(LTA!F44:AJ44,LTA!F$101:AJ$101,LTA!F$105:AJ$105)</f>
        <v>97.31</v>
      </c>
      <c r="U44" s="78">
        <f>SUMPRODUCT(LTA!F44:AJ44,LTA!F$102:AJ$102,LTA!F$105:AJ$105)</f>
        <v>379.28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130.03</v>
      </c>
      <c r="Z44" s="75">
        <f>IEX!P44</f>
        <v>0</v>
      </c>
      <c r="AA44" s="117">
        <f>STOA!J44</f>
        <v>2.5299999999999998</v>
      </c>
      <c r="AB44" s="117">
        <f>-STOA!P44</f>
        <v>0</v>
      </c>
      <c r="AC44">
        <f t="shared" si="0"/>
        <v>14.63455544887171</v>
      </c>
      <c r="AD44">
        <f t="shared" si="1"/>
        <v>1549.9480809470531</v>
      </c>
      <c r="AE44">
        <f>'IDT-1'!F44</f>
        <v>0</v>
      </c>
      <c r="AF44" s="26"/>
      <c r="AG44">
        <f t="shared" si="2"/>
        <v>1549.9480809470531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-49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11.928367505839605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5.7702414373947208</v>
      </c>
      <c r="M45">
        <f>EDWPCL!W45</f>
        <v>0</v>
      </c>
      <c r="N45">
        <f>'MSW BWN'!W45</f>
        <v>4.961663999999999</v>
      </c>
      <c r="O45">
        <f>TPDDL_ISGS_exbus!BB45</f>
        <v>797.3056631594128</v>
      </c>
      <c r="P45" s="77">
        <v>65.87</v>
      </c>
      <c r="Q45" s="77">
        <v>23.46</v>
      </c>
      <c r="R45" s="80">
        <v>20.2</v>
      </c>
      <c r="S45" s="80">
        <v>0</v>
      </c>
      <c r="T45" s="78">
        <f>SUMPRODUCT(LTA!F45:AJ45,LTA!F$101:AJ$101,LTA!F$105:AJ$105)</f>
        <v>107.45</v>
      </c>
      <c r="U45" s="78">
        <f>SUMPRODUCT(LTA!F45:AJ45,LTA!F$102:AJ$102,LTA!F$105:AJ$105)</f>
        <v>385.05999999999995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109.95</v>
      </c>
      <c r="Z45" s="75">
        <f>IEX!P45</f>
        <v>0</v>
      </c>
      <c r="AA45" s="117">
        <f>STOA!J45</f>
        <v>2.5299999999999998</v>
      </c>
      <c r="AB45" s="117">
        <f>-STOA!P45</f>
        <v>0</v>
      </c>
      <c r="AC45">
        <f t="shared" si="0"/>
        <v>14.559862613813062</v>
      </c>
      <c r="AD45">
        <f t="shared" si="1"/>
        <v>1539.5260734888341</v>
      </c>
      <c r="AE45">
        <f>'IDT-1'!F45</f>
        <v>0</v>
      </c>
      <c r="AF45" s="26"/>
      <c r="AG45">
        <f t="shared" si="2"/>
        <v>1539.5260734888341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11.928367505839605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5.9373385738349223</v>
      </c>
      <c r="M46">
        <f>EDWPCL!W46</f>
        <v>0</v>
      </c>
      <c r="N46">
        <f>'MSW BWN'!W46</f>
        <v>5.5783679999999984</v>
      </c>
      <c r="O46">
        <f>TPDDL_ISGS_exbus!BB46</f>
        <v>792.80165198181271</v>
      </c>
      <c r="P46" s="77">
        <v>65.87</v>
      </c>
      <c r="Q46" s="77">
        <v>23.46</v>
      </c>
      <c r="R46" s="80">
        <v>20.2</v>
      </c>
      <c r="S46" s="80">
        <v>0</v>
      </c>
      <c r="T46" s="78">
        <f>SUMPRODUCT(LTA!F46:AJ46,LTA!F$101:AJ$101,LTA!F$105:AJ$105)</f>
        <v>112.19</v>
      </c>
      <c r="U46" s="78">
        <f>SUMPRODUCT(LTA!F46:AJ46,LTA!F$102:AJ$102,LTA!F$105:AJ$105)</f>
        <v>389.69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94.65</v>
      </c>
      <c r="Z46" s="75">
        <f>IEX!P46</f>
        <v>0</v>
      </c>
      <c r="AA46" s="117">
        <f>STOA!J46</f>
        <v>2.5299999999999998</v>
      </c>
      <c r="AB46" s="117">
        <f>-STOA!P46</f>
        <v>0</v>
      </c>
      <c r="AC46">
        <f t="shared" si="0"/>
        <v>14.341768852617927</v>
      </c>
      <c r="AD46">
        <f t="shared" si="1"/>
        <v>1545.0939572088696</v>
      </c>
      <c r="AE46">
        <f>'IDT-1'!F46</f>
        <v>0</v>
      </c>
      <c r="AF46" s="26"/>
      <c r="AG46">
        <f t="shared" si="2"/>
        <v>1545.0939572088696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11.928367505839605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5.6530039303761921</v>
      </c>
      <c r="M47">
        <f>EDWPCL!W47</f>
        <v>0</v>
      </c>
      <c r="N47">
        <f>'MSW BWN'!W47</f>
        <v>5.7126879999999982</v>
      </c>
      <c r="O47">
        <f>TPDDL_ISGS_exbus!BB47</f>
        <v>792.80165198181271</v>
      </c>
      <c r="P47" s="77">
        <v>65.87</v>
      </c>
      <c r="Q47" s="77">
        <v>23.46</v>
      </c>
      <c r="R47" s="80">
        <v>20.2</v>
      </c>
      <c r="S47" s="80">
        <v>0</v>
      </c>
      <c r="T47" s="78">
        <f>SUMPRODUCT(LTA!F47:AJ47,LTA!F$101:AJ$101,LTA!F$105:AJ$105)</f>
        <v>112.08</v>
      </c>
      <c r="U47" s="78">
        <f>SUMPRODUCT(LTA!F47:AJ47,LTA!F$102:AJ$102,LTA!F$105:AJ$105)</f>
        <v>393.36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79.36</v>
      </c>
      <c r="Z47" s="75">
        <f>IEX!P47</f>
        <v>0</v>
      </c>
      <c r="AA47" s="117">
        <f>STOA!J47</f>
        <v>2.5299999999999998</v>
      </c>
      <c r="AB47" s="117">
        <f>-STOA!P47</f>
        <v>0</v>
      </c>
      <c r="AC47">
        <f t="shared" si="0"/>
        <v>14.299371616410854</v>
      </c>
      <c r="AD47">
        <f t="shared" si="1"/>
        <v>1526.2563398016175</v>
      </c>
      <c r="AE47">
        <f>'IDT-1'!F47</f>
        <v>0</v>
      </c>
      <c r="AF47" s="26"/>
      <c r="AG47">
        <f t="shared" si="2"/>
        <v>1526.2563398016175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11.928367505839605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5.8928691746209987</v>
      </c>
      <c r="M48">
        <f>EDWPCL!W48</f>
        <v>0</v>
      </c>
      <c r="N48">
        <f>'MSW BWN'!W48</f>
        <v>5.6285919999999994</v>
      </c>
      <c r="O48">
        <f>TPDDL_ISGS_exbus!BB48</f>
        <v>792.80165198181271</v>
      </c>
      <c r="P48" s="77">
        <v>65.87</v>
      </c>
      <c r="Q48" s="77">
        <v>23.46</v>
      </c>
      <c r="R48" s="80">
        <v>20.2</v>
      </c>
      <c r="S48" s="80">
        <v>0</v>
      </c>
      <c r="T48" s="78">
        <f>SUMPRODUCT(LTA!F48:AJ48,LTA!F$101:AJ$101,LTA!F$105:AJ$105)</f>
        <v>113.98</v>
      </c>
      <c r="U48" s="78">
        <f>SUMPRODUCT(LTA!F48:AJ48,LTA!F$102:AJ$102,LTA!F$105:AJ$105)</f>
        <v>396.18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56.41</v>
      </c>
      <c r="Z48" s="75">
        <f>IEX!P48</f>
        <v>0</v>
      </c>
      <c r="AA48" s="117">
        <f>STOA!J48</f>
        <v>2.5299999999999998</v>
      </c>
      <c r="AB48" s="117">
        <f>-STOA!P48</f>
        <v>0</v>
      </c>
      <c r="AC48">
        <f t="shared" si="0"/>
        <v>14.166952768326798</v>
      </c>
      <c r="AD48">
        <f t="shared" si="1"/>
        <v>1505.3145278939467</v>
      </c>
      <c r="AE48">
        <f>'IDT-1'!F48</f>
        <v>0</v>
      </c>
      <c r="AF48" s="26"/>
      <c r="AG48">
        <f t="shared" si="2"/>
        <v>1505.3145278939467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11.928367505839605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5.8281864121280176</v>
      </c>
      <c r="M49">
        <f>EDWPCL!W49</f>
        <v>0</v>
      </c>
      <c r="N49">
        <f>'MSW BWN'!W49</f>
        <v>5.7243679999999983</v>
      </c>
      <c r="O49">
        <f>TPDDL_ISGS_exbus!BB49</f>
        <v>794.09700361341277</v>
      </c>
      <c r="P49" s="77">
        <v>65.87</v>
      </c>
      <c r="Q49" s="77">
        <v>23.46</v>
      </c>
      <c r="R49" s="80">
        <v>20.2</v>
      </c>
      <c r="S49" s="80">
        <v>0</v>
      </c>
      <c r="T49" s="78">
        <f>SUMPRODUCT(LTA!F49:AJ49,LTA!F$101:AJ$101,LTA!F$105:AJ$105)</f>
        <v>113.79</v>
      </c>
      <c r="U49" s="78">
        <f>SUMPRODUCT(LTA!F49:AJ49,LTA!F$102:AJ$102,LTA!F$105:AJ$105)</f>
        <v>397.71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34.42</v>
      </c>
      <c r="Z49" s="75">
        <f>IEX!P49</f>
        <v>0</v>
      </c>
      <c r="AA49" s="117">
        <f>STOA!J49</f>
        <v>2.5299999999999998</v>
      </c>
      <c r="AB49" s="117">
        <f>-STOA!P49</f>
        <v>0</v>
      </c>
      <c r="AC49">
        <f t="shared" si="0"/>
        <v>14.13007739600787</v>
      </c>
      <c r="AD49">
        <f t="shared" si="1"/>
        <v>1471.0278481353728</v>
      </c>
      <c r="AE49">
        <f>'IDT-1'!F49</f>
        <v>0</v>
      </c>
      <c r="AF49" s="26"/>
      <c r="AG49">
        <f t="shared" si="2"/>
        <v>1471.0278481353728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11.928367505839605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5.4077484559236373</v>
      </c>
      <c r="M50">
        <f>EDWPCL!W50</f>
        <v>0</v>
      </c>
      <c r="N50">
        <f>'MSW BWN'!W50</f>
        <v>5.6005599999999989</v>
      </c>
      <c r="O50">
        <f>TPDDL_ISGS_exbus!BB50</f>
        <v>794.09700361341277</v>
      </c>
      <c r="P50" s="77">
        <v>65.87</v>
      </c>
      <c r="Q50" s="77">
        <v>23.46</v>
      </c>
      <c r="R50" s="80">
        <v>20.2</v>
      </c>
      <c r="S50" s="80">
        <v>0</v>
      </c>
      <c r="T50" s="78">
        <f>SUMPRODUCT(LTA!F50:AJ50,LTA!F$101:AJ$101,LTA!F$105:AJ$105)</f>
        <v>111.73</v>
      </c>
      <c r="U50" s="78">
        <f>SUMPRODUCT(LTA!F50:AJ50,LTA!F$102:AJ$102,LTA!F$105:AJ$105)</f>
        <v>398.92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12.43</v>
      </c>
      <c r="Z50" s="75">
        <f>IEX!P50</f>
        <v>0</v>
      </c>
      <c r="AA50" s="117">
        <f>STOA!J50</f>
        <v>2.5299999999999998</v>
      </c>
      <c r="AB50" s="117">
        <f>-STOA!P50</f>
        <v>0</v>
      </c>
      <c r="AC50">
        <f t="shared" si="0"/>
        <v>13.92429603159327</v>
      </c>
      <c r="AD50">
        <f t="shared" si="1"/>
        <v>1447.8493835435829</v>
      </c>
      <c r="AE50">
        <f>'IDT-1'!F50</f>
        <v>0</v>
      </c>
      <c r="AF50" s="26"/>
      <c r="AG50">
        <f t="shared" si="2"/>
        <v>1447.8493835435829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11.928367505839605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5.303986524424479</v>
      </c>
      <c r="M51">
        <f>EDWPCL!W51</f>
        <v>0</v>
      </c>
      <c r="N51">
        <f>'MSW BWN'!W51</f>
        <v>5.6344319999999986</v>
      </c>
      <c r="O51">
        <f>TPDDL_ISGS_exbus!BB51</f>
        <v>794.90774641972814</v>
      </c>
      <c r="P51" s="77">
        <v>65.87</v>
      </c>
      <c r="Q51" s="77">
        <v>23.46</v>
      </c>
      <c r="R51" s="80">
        <v>20.2</v>
      </c>
      <c r="S51" s="80">
        <v>0</v>
      </c>
      <c r="T51" s="78">
        <f>SUMPRODUCT(LTA!F51:AJ51,LTA!F$101:AJ$101,LTA!F$105:AJ$105)</f>
        <v>111.73</v>
      </c>
      <c r="U51" s="78">
        <f>SUMPRODUCT(LTA!F51:AJ51,LTA!F$102:AJ$102,LTA!F$105:AJ$105)</f>
        <v>399.79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2.44</v>
      </c>
      <c r="AB51" s="117">
        <f>-STOA!P51</f>
        <v>0</v>
      </c>
      <c r="AC51">
        <f t="shared" si="0"/>
        <v>13.872686174502629</v>
      </c>
      <c r="AD51">
        <f t="shared" si="1"/>
        <v>1431.9918462754897</v>
      </c>
      <c r="AE51">
        <f>'IDT-1'!F51</f>
        <v>0</v>
      </c>
      <c r="AF51" s="26"/>
      <c r="AG51">
        <f t="shared" si="2"/>
        <v>1431.9918462754897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11.928367505839605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5.181358787198203</v>
      </c>
      <c r="M52">
        <f>EDWPCL!W52</f>
        <v>0</v>
      </c>
      <c r="N52">
        <f>'MSW BWN'!W52</f>
        <v>5.7185279999999992</v>
      </c>
      <c r="O52">
        <f>TPDDL_ISGS_exbus!BB52</f>
        <v>794.90774641972814</v>
      </c>
      <c r="P52" s="77">
        <v>65.87</v>
      </c>
      <c r="Q52" s="77">
        <v>23.46</v>
      </c>
      <c r="R52" s="80">
        <v>20.2</v>
      </c>
      <c r="S52" s="80">
        <v>0</v>
      </c>
      <c r="T52" s="78">
        <f>SUMPRODUCT(LTA!F52:AJ52,LTA!F$101:AJ$101,LTA!F$105:AJ$105)</f>
        <v>111.73</v>
      </c>
      <c r="U52" s="78">
        <f>SUMPRODUCT(LTA!F52:AJ52,LTA!F$102:AJ$102,LTA!F$105:AJ$105)</f>
        <v>399.53000000000003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2.44</v>
      </c>
      <c r="AB52" s="117">
        <f>-STOA!P52</f>
        <v>0</v>
      </c>
      <c r="AC52">
        <f t="shared" si="0"/>
        <v>13.870059095215037</v>
      </c>
      <c r="AD52">
        <f t="shared" si="1"/>
        <v>1431.6959416175509</v>
      </c>
      <c r="AE52">
        <f>'IDT-1'!F52</f>
        <v>-22.959</v>
      </c>
      <c r="AF52" s="26"/>
      <c r="AG52">
        <f t="shared" si="2"/>
        <v>1408.7369416175509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11.928367505839605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4.5857383492419981</v>
      </c>
      <c r="M53">
        <f>EDWPCL!W53</f>
        <v>0</v>
      </c>
      <c r="N53">
        <f>'MSW BWN'!W53</f>
        <v>5.808463999999999</v>
      </c>
      <c r="O53">
        <f>TPDDL_ISGS_exbus!BB53</f>
        <v>745.46707008420674</v>
      </c>
      <c r="P53" s="77">
        <v>65.87</v>
      </c>
      <c r="Q53" s="77">
        <v>23.46</v>
      </c>
      <c r="R53" s="80">
        <v>20.2</v>
      </c>
      <c r="S53" s="80">
        <v>0</v>
      </c>
      <c r="T53" s="78">
        <f>SUMPRODUCT(LTA!F53:AJ53,LTA!F$101:AJ$101,LTA!F$105:AJ$105)</f>
        <v>111.73</v>
      </c>
      <c r="U53" s="78">
        <f>SUMPRODUCT(LTA!F53:AJ53,LTA!F$102:AJ$102,LTA!F$105:AJ$105)</f>
        <v>398.78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2.44</v>
      </c>
      <c r="AB53" s="117">
        <f>-STOA!P53</f>
        <v>0</v>
      </c>
      <c r="AC53">
        <f t="shared" si="0"/>
        <v>13.34591375801941</v>
      </c>
      <c r="AD53">
        <f t="shared" si="1"/>
        <v>1362.6137261812689</v>
      </c>
      <c r="AE53">
        <f>'IDT-1'!F53</f>
        <v>0</v>
      </c>
      <c r="AF53" s="26"/>
      <c r="AG53">
        <f t="shared" si="2"/>
        <v>1362.6137261812689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11.928367505839605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4.7151038742279612</v>
      </c>
      <c r="M54">
        <f>EDWPCL!W54</f>
        <v>0</v>
      </c>
      <c r="N54">
        <f>'MSW BWN'!W54</f>
        <v>5.8306559999999994</v>
      </c>
      <c r="O54">
        <f>TPDDL_ISGS_exbus!BB54</f>
        <v>711.00622828662392</v>
      </c>
      <c r="P54" s="77">
        <v>65.87</v>
      </c>
      <c r="Q54" s="77">
        <v>23.46</v>
      </c>
      <c r="R54" s="80">
        <v>20.2</v>
      </c>
      <c r="S54" s="80">
        <v>0</v>
      </c>
      <c r="T54" s="78">
        <f>SUMPRODUCT(LTA!F54:AJ54,LTA!F$101:AJ$101,LTA!F$105:AJ$105)</f>
        <v>111.73</v>
      </c>
      <c r="U54" s="78">
        <f>SUMPRODUCT(LTA!F54:AJ54,LTA!F$102:AJ$102,LTA!F$105:AJ$105)</f>
        <v>348.59000000000003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2.44</v>
      </c>
      <c r="AB54" s="117">
        <f>-STOA!P54</f>
        <v>0</v>
      </c>
      <c r="AC54">
        <f t="shared" si="0"/>
        <v>12.247194955532747</v>
      </c>
      <c r="AD54">
        <f t="shared" si="1"/>
        <v>1319.2131607111589</v>
      </c>
      <c r="AE54">
        <f>'IDT-1'!F54</f>
        <v>0</v>
      </c>
      <c r="AF54" s="26"/>
      <c r="AG54">
        <f t="shared" si="2"/>
        <v>1319.2131607111589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11.807194244604316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5.3498034811903414</v>
      </c>
      <c r="M55">
        <f>EDWPCL!W55</f>
        <v>0</v>
      </c>
      <c r="N55">
        <f>'MSW BWN'!W55</f>
        <v>5.9089119999999991</v>
      </c>
      <c r="O55">
        <f>TPDDL_ISGS_exbus!BB55</f>
        <v>613.33543998461221</v>
      </c>
      <c r="P55" s="77">
        <v>65.87</v>
      </c>
      <c r="Q55" s="77">
        <v>23.46</v>
      </c>
      <c r="R55" s="80">
        <v>20.2</v>
      </c>
      <c r="S55" s="80">
        <v>0</v>
      </c>
      <c r="T55" s="78">
        <f>SUMPRODUCT(LTA!F55:AJ55,LTA!F$101:AJ$101,LTA!F$105:AJ$105)</f>
        <v>111.73</v>
      </c>
      <c r="U55" s="78">
        <f>SUMPRODUCT(LTA!F55:AJ55,LTA!F$102:AJ$102,LTA!F$105:AJ$105)</f>
        <v>347.20000000000005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2.44</v>
      </c>
      <c r="AB55" s="117">
        <f>-STOA!P55</f>
        <v>0</v>
      </c>
      <c r="AC55">
        <f t="shared" si="0"/>
        <v>11.780183441616233</v>
      </c>
      <c r="AD55">
        <f t="shared" si="1"/>
        <v>1176.211166268791</v>
      </c>
      <c r="AE55">
        <f>'IDT-1'!F55</f>
        <v>0</v>
      </c>
      <c r="AF55" s="26"/>
      <c r="AG55">
        <f t="shared" si="2"/>
        <v>1176.211166268791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11.807194244604316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5.4791690061763036</v>
      </c>
      <c r="M56">
        <f>EDWPCL!W56</f>
        <v>0</v>
      </c>
      <c r="N56">
        <f>'MSW BWN'!W56</f>
        <v>6.0151999999999992</v>
      </c>
      <c r="O56">
        <f>TPDDL_ISGS_exbus!BB56</f>
        <v>563.61777412518018</v>
      </c>
      <c r="P56" s="77">
        <v>65.87</v>
      </c>
      <c r="Q56" s="77">
        <v>23.46</v>
      </c>
      <c r="R56" s="80">
        <v>20.2</v>
      </c>
      <c r="S56" s="80">
        <v>0</v>
      </c>
      <c r="T56" s="78">
        <f>SUMPRODUCT(LTA!F56:AJ56,LTA!F$101:AJ$101,LTA!F$105:AJ$105)</f>
        <v>107.73</v>
      </c>
      <c r="U56" s="78">
        <f>SUMPRODUCT(LTA!F56:AJ56,LTA!F$102:AJ$102,LTA!F$105:AJ$105)</f>
        <v>344.63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2.44</v>
      </c>
      <c r="AB56" s="117">
        <f>-STOA!P56</f>
        <v>0</v>
      </c>
      <c r="AC56">
        <f t="shared" si="0"/>
        <v>11.286925733073105</v>
      </c>
      <c r="AD56">
        <f t="shared" si="1"/>
        <v>1120.6524116428877</v>
      </c>
      <c r="AE56">
        <f>'IDT-1'!F56</f>
        <v>0</v>
      </c>
      <c r="AF56" s="26"/>
      <c r="AG56">
        <f t="shared" si="2"/>
        <v>1120.6524116428877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11.807194244604316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5.5627175743964052</v>
      </c>
      <c r="M57">
        <f>EDWPCL!W57</f>
        <v>0</v>
      </c>
      <c r="N57">
        <f>'MSW BWN'!W57</f>
        <v>5.8867199999999995</v>
      </c>
      <c r="O57">
        <f>TPDDL_ISGS_exbus!BB57</f>
        <v>600.90597131930497</v>
      </c>
      <c r="P57" s="77">
        <v>65.87</v>
      </c>
      <c r="Q57" s="77">
        <v>23.46</v>
      </c>
      <c r="R57" s="80">
        <v>20.2</v>
      </c>
      <c r="S57" s="80">
        <v>0</v>
      </c>
      <c r="T57" s="78">
        <f>SUMPRODUCT(LTA!F57:AJ57,LTA!F$101:AJ$101,LTA!F$105:AJ$105)</f>
        <v>107.67</v>
      </c>
      <c r="U57" s="78">
        <f>SUMPRODUCT(LTA!F57:AJ57,LTA!F$102:AJ$102,LTA!F$105:AJ$105)</f>
        <v>341.57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2.44</v>
      </c>
      <c r="AB57" s="117">
        <f>-STOA!P57</f>
        <v>0</v>
      </c>
      <c r="AC57">
        <f t="shared" si="0"/>
        <v>11.58721047178174</v>
      </c>
      <c r="AD57">
        <f t="shared" si="1"/>
        <v>1154.4753926665242</v>
      </c>
      <c r="AE57">
        <f>'IDT-1'!F57</f>
        <v>0</v>
      </c>
      <c r="AF57" s="26"/>
      <c r="AG57">
        <f t="shared" si="2"/>
        <v>1154.4753926665242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11.807194244604316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4.7676586187535079</v>
      </c>
      <c r="M58">
        <f>EDWPCL!W58</f>
        <v>0</v>
      </c>
      <c r="N58">
        <f>'MSW BWN'!W58</f>
        <v>5.8364959999999986</v>
      </c>
      <c r="O58">
        <f>TPDDL_ISGS_exbus!BB58</f>
        <v>646.79839969024795</v>
      </c>
      <c r="P58" s="77">
        <v>65.87</v>
      </c>
      <c r="Q58" s="77">
        <v>23.46</v>
      </c>
      <c r="R58" s="80">
        <v>20.2</v>
      </c>
      <c r="S58" s="80">
        <v>0</v>
      </c>
      <c r="T58" s="78">
        <f>SUMPRODUCT(LTA!F58:AJ58,LTA!F$101:AJ$101,LTA!F$105:AJ$105)</f>
        <v>105.4</v>
      </c>
      <c r="U58" s="78">
        <f>SUMPRODUCT(LTA!F58:AJ58,LTA!F$102:AJ$102,LTA!F$105:AJ$105)</f>
        <v>337.76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2.44</v>
      </c>
      <c r="AB58" s="117">
        <f>-STOA!P58</f>
        <v>0</v>
      </c>
      <c r="AC58">
        <f t="shared" si="0"/>
        <v>11.93012135143638</v>
      </c>
      <c r="AD58">
        <f t="shared" si="1"/>
        <v>1193.0996272021694</v>
      </c>
      <c r="AE58">
        <f>'IDT-1'!F58</f>
        <v>0</v>
      </c>
      <c r="AF58" s="26"/>
      <c r="AG58">
        <f t="shared" si="2"/>
        <v>1193.0996272021694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11.807194244604316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4.6638966872543506</v>
      </c>
      <c r="M59">
        <f>EDWPCL!W59</f>
        <v>0</v>
      </c>
      <c r="N59">
        <f>'MSW BWN'!W59</f>
        <v>5.7302079999999984</v>
      </c>
      <c r="O59">
        <f>TPDDL_ISGS_exbus!BB59</f>
        <v>674.05381843372118</v>
      </c>
      <c r="P59" s="77">
        <v>65.87</v>
      </c>
      <c r="Q59" s="77">
        <v>23.46</v>
      </c>
      <c r="R59" s="80">
        <v>20.2</v>
      </c>
      <c r="S59" s="80">
        <v>0</v>
      </c>
      <c r="T59" s="78">
        <f>SUMPRODUCT(LTA!F59:AJ59,LTA!F$101:AJ$101,LTA!F$105:AJ$105)</f>
        <v>100.4</v>
      </c>
      <c r="U59" s="78">
        <f>SUMPRODUCT(LTA!F59:AJ59,LTA!F$102:AJ$102,LTA!F$105:AJ$105)</f>
        <v>332.88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2.44</v>
      </c>
      <c r="AB59" s="117">
        <f>-STOA!P59</f>
        <v>0</v>
      </c>
      <c r="AC59">
        <f t="shared" si="0"/>
        <v>12.095080596981752</v>
      </c>
      <c r="AD59">
        <f t="shared" si="1"/>
        <v>1211.6800367685983</v>
      </c>
      <c r="AE59">
        <f>'IDT-1'!F59</f>
        <v>0</v>
      </c>
      <c r="AF59" s="26"/>
      <c r="AG59">
        <f t="shared" si="2"/>
        <v>1211.6800367685983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11.807194244604316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5.1234138124649062</v>
      </c>
      <c r="M60">
        <f>EDWPCL!W60</f>
        <v>0</v>
      </c>
      <c r="N60">
        <f>'MSW BWN'!W60</f>
        <v>5.6683039999999982</v>
      </c>
      <c r="O60">
        <f>TPDDL_ISGS_exbus!BB60</f>
        <v>689.20673797881761</v>
      </c>
      <c r="P60" s="77">
        <v>65.87</v>
      </c>
      <c r="Q60" s="77">
        <v>23.46</v>
      </c>
      <c r="R60" s="80">
        <v>20.2</v>
      </c>
      <c r="S60" s="80">
        <v>0</v>
      </c>
      <c r="T60" s="78">
        <f>SUMPRODUCT(LTA!F60:AJ60,LTA!F$101:AJ$101,LTA!F$105:AJ$105)</f>
        <v>98.02000000000001</v>
      </c>
      <c r="U60" s="78">
        <f>SUMPRODUCT(LTA!F60:AJ60,LTA!F$102:AJ$102,LTA!F$105:AJ$105)</f>
        <v>327.33000000000004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2.44</v>
      </c>
      <c r="AB60" s="117">
        <f>-STOA!P60</f>
        <v>0</v>
      </c>
      <c r="AC60">
        <f t="shared" si="0"/>
        <v>12.073360009258503</v>
      </c>
      <c r="AD60">
        <f t="shared" si="1"/>
        <v>1229.3222900266285</v>
      </c>
      <c r="AE60">
        <f>'IDT-1'!F60</f>
        <v>0</v>
      </c>
      <c r="AF60" s="26"/>
      <c r="AG60">
        <f t="shared" si="2"/>
        <v>1229.3222900266285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11.807194244604316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5.5169006176305437</v>
      </c>
      <c r="M61">
        <f>EDWPCL!W61</f>
        <v>0</v>
      </c>
      <c r="N61">
        <f>'MSW BWN'!W61</f>
        <v>5.7021759999999988</v>
      </c>
      <c r="O61">
        <f>TPDDL_ISGS_exbus!BB61</f>
        <v>698.62255299323522</v>
      </c>
      <c r="P61" s="77">
        <v>65.87</v>
      </c>
      <c r="Q61" s="77">
        <v>23.46</v>
      </c>
      <c r="R61" s="80">
        <v>20.2</v>
      </c>
      <c r="S61" s="80">
        <v>0</v>
      </c>
      <c r="T61" s="78">
        <f>SUMPRODUCT(LTA!F61:AJ61,LTA!F$101:AJ$101,LTA!F$105:AJ$105)</f>
        <v>48.95</v>
      </c>
      <c r="U61" s="78">
        <f>SUMPRODUCT(LTA!F61:AJ61,LTA!F$102:AJ$102,LTA!F$105:AJ$105)</f>
        <v>321.15999999999997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2.44</v>
      </c>
      <c r="AB61" s="117">
        <f>-STOA!P61</f>
        <v>0</v>
      </c>
      <c r="AC61">
        <f t="shared" si="0"/>
        <v>11.673867938870833</v>
      </c>
      <c r="AD61">
        <f t="shared" si="1"/>
        <v>1184.3249559165993</v>
      </c>
      <c r="AE61">
        <f>'IDT-1'!F61</f>
        <v>0</v>
      </c>
      <c r="AF61" s="26"/>
      <c r="AG61">
        <f t="shared" si="2"/>
        <v>1184.3249559165993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10.779084619478445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5.4144862436833225</v>
      </c>
      <c r="M62">
        <f>EDWPCL!W62</f>
        <v>0</v>
      </c>
      <c r="N62">
        <f>'MSW BWN'!W62</f>
        <v>5.7185279999999992</v>
      </c>
      <c r="O62">
        <f>TPDDL_ISGS_exbus!BB62</f>
        <v>708.03834788333938</v>
      </c>
      <c r="P62" s="77">
        <v>65.87</v>
      </c>
      <c r="Q62" s="77">
        <v>23.46</v>
      </c>
      <c r="R62" s="80">
        <v>20.2</v>
      </c>
      <c r="S62" s="80">
        <v>0</v>
      </c>
      <c r="T62" s="78">
        <f>SUMPRODUCT(LTA!F62:AJ62,LTA!F$101:AJ$101,LTA!F$105:AJ$105)</f>
        <v>43.03</v>
      </c>
      <c r="U62" s="78">
        <f>SUMPRODUCT(LTA!F62:AJ62,LTA!F$102:AJ$102,LTA!F$105:AJ$105)</f>
        <v>313.71000000000004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2.44</v>
      </c>
      <c r="AB62" s="117">
        <f>-STOA!P62</f>
        <v>0</v>
      </c>
      <c r="AC62">
        <f t="shared" si="0"/>
        <v>11.629266220311907</v>
      </c>
      <c r="AD62">
        <f t="shared" si="1"/>
        <v>1179.3011805261895</v>
      </c>
      <c r="AE62">
        <f>'IDT-1'!F62</f>
        <v>0</v>
      </c>
      <c r="AF62" s="26"/>
      <c r="AG62">
        <f t="shared" si="2"/>
        <v>1179.3011805261895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10.779084619478445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5.7311622683885446</v>
      </c>
      <c r="M63">
        <f>EDWPCL!W63</f>
        <v>0</v>
      </c>
      <c r="N63">
        <f>'MSW BWN'!W63</f>
        <v>5.6063999999999989</v>
      </c>
      <c r="O63">
        <f>TPDDL_ISGS_exbus!BB63</f>
        <v>705.23222361381181</v>
      </c>
      <c r="P63" s="77">
        <v>65.87</v>
      </c>
      <c r="Q63" s="77">
        <v>23.46</v>
      </c>
      <c r="R63" s="80">
        <v>20.2</v>
      </c>
      <c r="S63" s="80">
        <v>0</v>
      </c>
      <c r="T63" s="78">
        <f>SUMPRODUCT(LTA!F63:AJ63,LTA!F$101:AJ$101,LTA!F$105:AJ$105)</f>
        <v>37.74</v>
      </c>
      <c r="U63" s="78">
        <f>SUMPRODUCT(LTA!F63:AJ63,LTA!F$102:AJ$102,LTA!F$105:AJ$105)</f>
        <v>305.66000000000003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2.44</v>
      </c>
      <c r="AB63" s="117">
        <f>-STOA!P63</f>
        <v>0</v>
      </c>
      <c r="AC63">
        <f t="shared" si="0"/>
        <v>11.26702716130259</v>
      </c>
      <c r="AD63">
        <f t="shared" si="1"/>
        <v>1188.7218433403764</v>
      </c>
      <c r="AE63">
        <f>'IDT-1'!F63</f>
        <v>0</v>
      </c>
      <c r="AF63" s="26"/>
      <c r="AG63">
        <f t="shared" si="2"/>
        <v>1188.7218433403764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10.779084619478445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5.5725279999999993</v>
      </c>
      <c r="O64">
        <f>TPDDL_ISGS_exbus!BB64</f>
        <v>714.94325703531103</v>
      </c>
      <c r="P64" s="77">
        <v>65.87</v>
      </c>
      <c r="Q64" s="77">
        <v>23.46</v>
      </c>
      <c r="R64" s="80">
        <v>20.2</v>
      </c>
      <c r="S64" s="80">
        <v>0</v>
      </c>
      <c r="T64" s="78">
        <f>SUMPRODUCT(LTA!F64:AJ64,LTA!F$101:AJ$101,LTA!F$105:AJ$105)</f>
        <v>32.980000000000004</v>
      </c>
      <c r="U64" s="78">
        <f>SUMPRODUCT(LTA!F64:AJ64,LTA!F$102:AJ$102,LTA!F$105:AJ$105)</f>
        <v>296.93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2.44</v>
      </c>
      <c r="AB64" s="117">
        <f>-STOA!P64</f>
        <v>0</v>
      </c>
      <c r="AC64">
        <f t="shared" si="0"/>
        <v>11.281346345644312</v>
      </c>
      <c r="AD64">
        <f t="shared" si="1"/>
        <v>1180.2903135572558</v>
      </c>
      <c r="AE64">
        <f>'IDT-1'!F64</f>
        <v>0</v>
      </c>
      <c r="AF64" s="26"/>
      <c r="AG64">
        <f t="shared" si="2"/>
        <v>1180.2903135572558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11.807194244604316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5.5900479999999986</v>
      </c>
      <c r="O65">
        <f>TPDDL_ISGS_exbus!BB65</f>
        <v>797.12746953379224</v>
      </c>
      <c r="P65" s="77">
        <v>65.87</v>
      </c>
      <c r="Q65" s="77">
        <v>23.46</v>
      </c>
      <c r="R65" s="80">
        <v>20.2</v>
      </c>
      <c r="S65" s="80">
        <v>0</v>
      </c>
      <c r="T65" s="78">
        <f>SUMPRODUCT(LTA!F65:AJ65,LTA!F$101:AJ$101,LTA!F$105:AJ$105)</f>
        <v>28.19</v>
      </c>
      <c r="U65" s="78">
        <f>SUMPRODUCT(LTA!F65:AJ65,LTA!F$102:AJ$102,LTA!F$105:AJ$105)</f>
        <v>287.29000000000002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-60</v>
      </c>
      <c r="AA65" s="117">
        <f>STOA!J65</f>
        <v>2.44</v>
      </c>
      <c r="AB65" s="117">
        <f>-STOA!P65</f>
        <v>0</v>
      </c>
      <c r="AC65">
        <f t="shared" si="0"/>
        <v>12.197519419608888</v>
      </c>
      <c r="AD65">
        <f t="shared" si="1"/>
        <v>1213.1739826068983</v>
      </c>
      <c r="AE65">
        <f>'IDT-1'!F65</f>
        <v>-14.993</v>
      </c>
      <c r="AF65" s="26"/>
      <c r="AG65">
        <f t="shared" si="2"/>
        <v>1198.1809826068984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11.807194244604316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5.9373385738349223</v>
      </c>
      <c r="M66">
        <f>EDWPCL!W66</f>
        <v>0</v>
      </c>
      <c r="N66">
        <f>'MSW BWN'!W66</f>
        <v>5.5281439999999993</v>
      </c>
      <c r="O66">
        <f>TPDDL_ISGS_exbus!BB66</f>
        <v>774.49917555568084</v>
      </c>
      <c r="P66" s="77">
        <v>65.87</v>
      </c>
      <c r="Q66" s="77">
        <v>23.46</v>
      </c>
      <c r="R66" s="80">
        <v>20.2</v>
      </c>
      <c r="S66" s="80">
        <v>0</v>
      </c>
      <c r="T66" s="78">
        <f>SUMPRODUCT(LTA!F66:AJ66,LTA!F$101:AJ$101,LTA!F$105:AJ$105)</f>
        <v>27.230000000000004</v>
      </c>
      <c r="U66" s="78">
        <f>SUMPRODUCT(LTA!F66:AJ66,LTA!F$102:AJ$102,LTA!F$105:AJ$105)</f>
        <v>304.96000000000004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-16</v>
      </c>
      <c r="AA66" s="117">
        <f>STOA!J66</f>
        <v>2.44</v>
      </c>
      <c r="AB66" s="117">
        <f>-STOA!P66</f>
        <v>0</v>
      </c>
      <c r="AC66">
        <f t="shared" si="0"/>
        <v>11.930151442135198</v>
      </c>
      <c r="AD66">
        <f t="shared" si="1"/>
        <v>1231.2717009319852</v>
      </c>
      <c r="AE66">
        <f>'IDT-1'!F66</f>
        <v>-43.823999999999998</v>
      </c>
      <c r="AF66" s="26"/>
      <c r="AG66">
        <f t="shared" si="2"/>
        <v>1187.4477009319851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11.807194244604316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5.4980348119034241</v>
      </c>
      <c r="M67">
        <f>EDWPCL!W67</f>
        <v>0</v>
      </c>
      <c r="N67">
        <f>'MSW BWN'!W67</f>
        <v>5.5503359999999988</v>
      </c>
      <c r="O67">
        <f>TPDDL_ISGS_exbus!BB67</f>
        <v>805.04172054660989</v>
      </c>
      <c r="P67" s="77">
        <v>65.87</v>
      </c>
      <c r="Q67" s="77">
        <v>23.46</v>
      </c>
      <c r="R67" s="80">
        <v>20.2</v>
      </c>
      <c r="S67" s="80">
        <v>0</v>
      </c>
      <c r="T67" s="78">
        <f>SUMPRODUCT(LTA!F67:AJ67,LTA!F$101:AJ$101,LTA!F$105:AJ$105)</f>
        <v>22.89</v>
      </c>
      <c r="U67" s="78">
        <f>SUMPRODUCT(LTA!F67:AJ67,LTA!F$102:AJ$102,LTA!F$105:AJ$105)</f>
        <v>314.89999999999998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</v>
      </c>
      <c r="AA67" s="117">
        <f>STOA!J67</f>
        <v>2.5299999999999998</v>
      </c>
      <c r="AB67" s="117">
        <f>-STOA!P67</f>
        <v>0</v>
      </c>
      <c r="AC67">
        <f t="shared" si="0"/>
        <v>11.989828026140367</v>
      </c>
      <c r="AD67">
        <f t="shared" si="1"/>
        <v>1320.3574575769774</v>
      </c>
      <c r="AE67">
        <f>'IDT-1'!F67</f>
        <v>-91</v>
      </c>
      <c r="AF67" s="26"/>
      <c r="AG67">
        <f t="shared" si="2"/>
        <v>1229.3574575769774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11.807194244604316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5.4791690061763036</v>
      </c>
      <c r="M68">
        <f>EDWPCL!W68</f>
        <v>0</v>
      </c>
      <c r="N68">
        <f>'MSW BWN'!W68</f>
        <v>5.3377600000000003</v>
      </c>
      <c r="O68">
        <f>TPDDL_ISGS_exbus!BB68</f>
        <v>814.1032712954933</v>
      </c>
      <c r="P68" s="77">
        <v>65.87</v>
      </c>
      <c r="Q68" s="77">
        <v>23.46</v>
      </c>
      <c r="R68" s="80">
        <v>20.2</v>
      </c>
      <c r="S68" s="80">
        <v>0</v>
      </c>
      <c r="T68" s="78">
        <f>SUMPRODUCT(LTA!F68:AJ68,LTA!F$101:AJ$101,LTA!F$105:AJ$105)</f>
        <v>19.21</v>
      </c>
      <c r="U68" s="78">
        <f>SUMPRODUCT(LTA!F68:AJ68,LTA!F$102:AJ$102,LTA!F$105:AJ$105)</f>
        <v>303.14999999999998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2.5299999999999998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11.976139622451118</v>
      </c>
      <c r="AD68">
        <f t="shared" ref="AD68:AD98" si="4">SUM(B68:AB68,AI68:AR68)-AC68</f>
        <v>1308.7712549238229</v>
      </c>
      <c r="AE68">
        <f>'IDT-1'!F68</f>
        <v>-79.274000000000001</v>
      </c>
      <c r="AF68" s="26"/>
      <c r="AG68">
        <f t="shared" ref="AG68:AG98" si="5">SUM(AD68:AF68)</f>
        <v>1229.4972549238228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11.807194244604316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4.6504211117349792</v>
      </c>
      <c r="M69">
        <f>EDWPCL!W69</f>
        <v>0</v>
      </c>
      <c r="N69">
        <f>'MSW BWN'!W69</f>
        <v>5.4218559999999991</v>
      </c>
      <c r="O69">
        <f>TPDDL_ISGS_exbus!BB69</f>
        <v>826.45591247999334</v>
      </c>
      <c r="P69" s="77">
        <v>65.87</v>
      </c>
      <c r="Q69" s="77">
        <v>23.46</v>
      </c>
      <c r="R69" s="80">
        <v>19.52</v>
      </c>
      <c r="S69" s="80">
        <v>0</v>
      </c>
      <c r="T69" s="78">
        <f>SUMPRODUCT(LTA!F69:AJ69,LTA!F$101:AJ$101,LTA!F$105:AJ$105)</f>
        <v>38.06</v>
      </c>
      <c r="U69" s="78">
        <f>SUMPRODUCT(LTA!F69:AJ69,LTA!F$102:AJ$102,LTA!F$105:AJ$105)</f>
        <v>290.95999999999998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2.5299999999999998</v>
      </c>
      <c r="AB69" s="117">
        <f>-STOA!P69</f>
        <v>0</v>
      </c>
      <c r="AC69">
        <f t="shared" si="3"/>
        <v>12.264085841036565</v>
      </c>
      <c r="AD69">
        <f t="shared" si="4"/>
        <v>1311.0712979952962</v>
      </c>
      <c r="AE69">
        <f>'IDT-1'!F69</f>
        <v>-65.17</v>
      </c>
      <c r="AF69" s="26"/>
      <c r="AG69">
        <f t="shared" si="5"/>
        <v>1245.9012979952961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11.807194244604316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5.0964626614261643</v>
      </c>
      <c r="M70">
        <f>EDWPCL!W70</f>
        <v>0</v>
      </c>
      <c r="N70">
        <f>'MSW BWN'!W70</f>
        <v>5.6344319999999986</v>
      </c>
      <c r="O70">
        <f>TPDDL_ISGS_exbus!BB70</f>
        <v>837.91767424439331</v>
      </c>
      <c r="P70" s="77">
        <v>65.87</v>
      </c>
      <c r="Q70" s="77">
        <v>23.46</v>
      </c>
      <c r="R70" s="80">
        <v>10.330000000000002</v>
      </c>
      <c r="S70" s="80">
        <v>0</v>
      </c>
      <c r="T70" s="78">
        <f>SUMPRODUCT(LTA!F70:AJ70,LTA!F$101:AJ$101,LTA!F$105:AJ$105)</f>
        <v>24.78</v>
      </c>
      <c r="U70" s="78">
        <f>SUMPRODUCT(LTA!F70:AJ70,LTA!F$102:AJ$102,LTA!F$105:AJ$105)</f>
        <v>279.45999999999998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2.5299999999999998</v>
      </c>
      <c r="AB70" s="117">
        <f>-STOA!P70</f>
        <v>0</v>
      </c>
      <c r="AC70">
        <f t="shared" si="3"/>
        <v>12.071809179000565</v>
      </c>
      <c r="AD70">
        <f t="shared" si="4"/>
        <v>1289.4139539714231</v>
      </c>
      <c r="AE70">
        <f>'IDT-1'!F70</f>
        <v>-33.997</v>
      </c>
      <c r="AF70" s="26"/>
      <c r="AG70">
        <f t="shared" si="5"/>
        <v>1255.416953971423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11.807194244604316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4.2111173498034802</v>
      </c>
      <c r="M71">
        <f>EDWPCL!W71</f>
        <v>0</v>
      </c>
      <c r="N71">
        <f>'MSW BWN'!W71</f>
        <v>5.6683039999999982</v>
      </c>
      <c r="O71">
        <f>TPDDL_ISGS_exbus!BB71</f>
        <v>856.82346112649475</v>
      </c>
      <c r="P71" s="77">
        <v>65.87</v>
      </c>
      <c r="Q71" s="77">
        <v>23.46</v>
      </c>
      <c r="R71" s="80">
        <v>4.6474534501642948</v>
      </c>
      <c r="S71" s="80">
        <v>0</v>
      </c>
      <c r="T71" s="78">
        <f>SUMPRODUCT(LTA!F71:AJ71,LTA!F$101:AJ$101,LTA!F$105:AJ$105)</f>
        <v>20.64</v>
      </c>
      <c r="U71" s="78">
        <f>SUMPRODUCT(LTA!F71:AJ71,LTA!F$102:AJ$102,LTA!F$105:AJ$105)</f>
        <v>273.27999999999997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-21</v>
      </c>
      <c r="AA71" s="117">
        <f>STOA!J71</f>
        <v>2.5299999999999998</v>
      </c>
      <c r="AB71" s="117">
        <f>-STOA!P71</f>
        <v>0</v>
      </c>
      <c r="AC71">
        <f t="shared" si="3"/>
        <v>12.365086681970279</v>
      </c>
      <c r="AD71">
        <f t="shared" si="4"/>
        <v>1260.1724434890964</v>
      </c>
      <c r="AE71">
        <f>'IDT-1'!F71</f>
        <v>0</v>
      </c>
      <c r="AF71" s="26"/>
      <c r="AG71">
        <f t="shared" si="5"/>
        <v>1260.1724434890964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11.807194244604316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3.9914654688377307</v>
      </c>
      <c r="M72">
        <f>EDWPCL!W72</f>
        <v>0</v>
      </c>
      <c r="N72">
        <f>'MSW BWN'!W72</f>
        <v>5.5725279999999993</v>
      </c>
      <c r="O72">
        <f>TPDDL_ISGS_exbus!BB72</f>
        <v>876.05337868098115</v>
      </c>
      <c r="P72" s="77">
        <v>65.87</v>
      </c>
      <c r="Q72" s="77">
        <v>23.46</v>
      </c>
      <c r="R72" s="80">
        <v>1.8374515235457065</v>
      </c>
      <c r="S72" s="80">
        <v>0</v>
      </c>
      <c r="T72" s="78">
        <f>SUMPRODUCT(LTA!F72:AJ72,LTA!F$101:AJ$101,LTA!F$105:AJ$105)</f>
        <v>14.129999999999999</v>
      </c>
      <c r="U72" s="78">
        <f>SUMPRODUCT(LTA!F72:AJ72,LTA!F$102:AJ$102,LTA!F$105:AJ$105)</f>
        <v>266.33999999999997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-20</v>
      </c>
      <c r="AA72" s="117">
        <f>STOA!J72</f>
        <v>2.5299999999999998</v>
      </c>
      <c r="AB72" s="117">
        <f>-STOA!P72</f>
        <v>0</v>
      </c>
      <c r="AC72">
        <f t="shared" si="3"/>
        <v>12.202005496176916</v>
      </c>
      <c r="AD72">
        <f t="shared" si="4"/>
        <v>1283.990012421792</v>
      </c>
      <c r="AE72">
        <f>'IDT-1'!F72</f>
        <v>-8.8769999999999989</v>
      </c>
      <c r="AF72" s="26"/>
      <c r="AG72">
        <f t="shared" si="5"/>
        <v>1275.1130124217921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11.807194244604316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3.7516002245929245</v>
      </c>
      <c r="M73">
        <f>EDWPCL!W73</f>
        <v>0</v>
      </c>
      <c r="N73">
        <f>'MSW BWN'!W73</f>
        <v>5.2922079999999987</v>
      </c>
      <c r="O73">
        <f>TPDDL_ISGS_exbus!BB73</f>
        <v>903.85032857568262</v>
      </c>
      <c r="P73" s="77">
        <v>65.87</v>
      </c>
      <c r="Q73" s="77">
        <v>23.46</v>
      </c>
      <c r="R73" s="80">
        <v>0.24</v>
      </c>
      <c r="S73" s="80">
        <v>0</v>
      </c>
      <c r="T73" s="78">
        <f>SUMPRODUCT(LTA!F73:AJ73,LTA!F$101:AJ$101,LTA!F$105:AJ$105)</f>
        <v>7.31</v>
      </c>
      <c r="U73" s="78">
        <f>SUMPRODUCT(LTA!F73:AJ73,LTA!F$102:AJ$102,LTA!F$105:AJ$105)</f>
        <v>261.90999999999997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2.5299999999999998</v>
      </c>
      <c r="AB73" s="117">
        <f>-STOA!P73</f>
        <v>0</v>
      </c>
      <c r="AC73">
        <f t="shared" si="3"/>
        <v>12.178055283816413</v>
      </c>
      <c r="AD73">
        <f t="shared" si="4"/>
        <v>1315.4432757610637</v>
      </c>
      <c r="AE73">
        <f>'IDT-1'!F73</f>
        <v>-27.957000000000001</v>
      </c>
      <c r="AF73" s="26"/>
      <c r="AG73">
        <f t="shared" si="5"/>
        <v>1287.4862757610636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-28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11.807194244604316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4.1720381807973039</v>
      </c>
      <c r="M74">
        <f>EDWPCL!W74</f>
        <v>0</v>
      </c>
      <c r="N74">
        <f>'MSW BWN'!W74</f>
        <v>5.2478239999999996</v>
      </c>
      <c r="O74">
        <f>TPDDL_ISGS_exbus!BB74</f>
        <v>915.25916915798268</v>
      </c>
      <c r="P74" s="77">
        <v>65.87</v>
      </c>
      <c r="Q74" s="77">
        <v>23.46</v>
      </c>
      <c r="R74" s="80">
        <v>0</v>
      </c>
      <c r="S74" s="80">
        <v>0</v>
      </c>
      <c r="T74" s="78">
        <f>SUMPRODUCT(LTA!F74:AJ74,LTA!F$101:AJ$101,LTA!F$105:AJ$105)</f>
        <v>3.5100000000000002</v>
      </c>
      <c r="U74" s="78">
        <f>SUMPRODUCT(LTA!F74:AJ74,LTA!F$102:AJ$102,LTA!F$105:AJ$105)</f>
        <v>259.70999999999998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2.5299999999999998</v>
      </c>
      <c r="AB74" s="117">
        <f>-STOA!P74</f>
        <v>0</v>
      </c>
      <c r="AC74">
        <f t="shared" si="3"/>
        <v>12.226850355755252</v>
      </c>
      <c r="AD74">
        <f t="shared" si="4"/>
        <v>1320.9393752276292</v>
      </c>
      <c r="AE74">
        <f>'IDT-1'!F74</f>
        <v>-12.385000000000002</v>
      </c>
      <c r="AF74" s="26"/>
      <c r="AG74">
        <f t="shared" si="5"/>
        <v>1308.5543752276292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-28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11.902158273381296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4.0103312745648507</v>
      </c>
      <c r="M75">
        <f>EDWPCL!W75</f>
        <v>0</v>
      </c>
      <c r="N75">
        <f>'MSW BWN'!W75</f>
        <v>5.6566239999999981</v>
      </c>
      <c r="O75">
        <f>TPDDL_ISGS_exbus!BB75</f>
        <v>915.27454423078109</v>
      </c>
      <c r="P75" s="77">
        <v>65.87</v>
      </c>
      <c r="Q75" s="77">
        <v>23.46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259.28999999999996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2.5299999999999998</v>
      </c>
      <c r="AB75" s="117">
        <f>-STOA!P75</f>
        <v>0</v>
      </c>
      <c r="AC75">
        <f t="shared" si="3"/>
        <v>12.07999610128573</v>
      </c>
      <c r="AD75">
        <f t="shared" si="4"/>
        <v>1330.5136616774414</v>
      </c>
      <c r="AE75">
        <f>'IDT-1'!F75</f>
        <v>9.282</v>
      </c>
      <c r="AF75" s="26"/>
      <c r="AG75">
        <f t="shared" si="5"/>
        <v>1339.7956616774413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11.902158273381296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4.2879281302638956</v>
      </c>
      <c r="M76">
        <f>EDWPCL!W76</f>
        <v>0</v>
      </c>
      <c r="N76">
        <f>'MSW BWN'!W76</f>
        <v>5.7407199999999996</v>
      </c>
      <c r="O76">
        <f>TPDDL_ISGS_exbus!BB76</f>
        <v>913.927721166781</v>
      </c>
      <c r="P76" s="77">
        <v>65.87</v>
      </c>
      <c r="Q76" s="77">
        <v>23.46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259.51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18.5</v>
      </c>
      <c r="Z76" s="75">
        <f>IEX!P76</f>
        <v>0</v>
      </c>
      <c r="AA76" s="117">
        <f>STOA!J76</f>
        <v>2.5299999999999998</v>
      </c>
      <c r="AB76" s="117">
        <f>-STOA!P76</f>
        <v>0</v>
      </c>
      <c r="AC76">
        <f t="shared" si="3"/>
        <v>12.191672317841704</v>
      </c>
      <c r="AD76">
        <f t="shared" si="4"/>
        <v>1353.1368552525844</v>
      </c>
      <c r="AE76">
        <f>'IDT-1'!F76</f>
        <v>0</v>
      </c>
      <c r="AF76" s="26"/>
      <c r="AG76">
        <f t="shared" si="5"/>
        <v>1353.1368552525844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11.902158273381296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4.5736103312745637</v>
      </c>
      <c r="M77">
        <f>EDWPCL!W77</f>
        <v>0</v>
      </c>
      <c r="N77">
        <f>'MSW BWN'!W77</f>
        <v>5.6788159999999994</v>
      </c>
      <c r="O77">
        <f>TPDDL_ISGS_exbus!BB77</f>
        <v>905.52897716778102</v>
      </c>
      <c r="P77" s="77">
        <v>65.87</v>
      </c>
      <c r="Q77" s="77">
        <v>23.46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259.16999999999996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27.6</v>
      </c>
      <c r="Z77" s="75">
        <f>IEX!P77</f>
        <v>0</v>
      </c>
      <c r="AA77" s="117">
        <f>STOA!J77</f>
        <v>2.5299999999999998</v>
      </c>
      <c r="AB77" s="117">
        <f>-STOA!P77</f>
        <v>0</v>
      </c>
      <c r="AC77">
        <f t="shared" si="3"/>
        <v>12.108039343597444</v>
      </c>
      <c r="AD77">
        <f t="shared" si="4"/>
        <v>1363.8055224288391</v>
      </c>
      <c r="AE77">
        <f>'IDT-1'!F77</f>
        <v>0</v>
      </c>
      <c r="AF77" s="26"/>
      <c r="AG77">
        <f t="shared" si="5"/>
        <v>1363.8055224288391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11.902158273381296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4.366086468276249</v>
      </c>
      <c r="M78">
        <f>EDWPCL!W78</f>
        <v>0</v>
      </c>
      <c r="N78">
        <f>'MSW BWN'!W78</f>
        <v>5.5503359999999988</v>
      </c>
      <c r="O78">
        <f>TPDDL_ISGS_exbus!BB78</f>
        <v>888.98707643278112</v>
      </c>
      <c r="P78" s="77">
        <v>65.87</v>
      </c>
      <c r="Q78" s="77">
        <v>23.46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259.16999999999996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38.950000000000003</v>
      </c>
      <c r="Z78" s="75">
        <f>IEX!P78</f>
        <v>0</v>
      </c>
      <c r="AA78" s="117">
        <f>STOA!J78</f>
        <v>2.5299999999999998</v>
      </c>
      <c r="AB78" s="117">
        <f>-STOA!P78</f>
        <v>0</v>
      </c>
      <c r="AC78">
        <f t="shared" si="3"/>
        <v>12.059393783135061</v>
      </c>
      <c r="AD78">
        <f t="shared" si="4"/>
        <v>1358.3262633913037</v>
      </c>
      <c r="AE78">
        <f>'IDT-1'!F78</f>
        <v>0</v>
      </c>
      <c r="AF78" s="26"/>
      <c r="AG78">
        <f t="shared" si="5"/>
        <v>1358.3262633913037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11.902158273381296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4.5992139247613686</v>
      </c>
      <c r="M79">
        <f>EDWPCL!W79</f>
        <v>0</v>
      </c>
      <c r="N79">
        <f>'MSW BWN'!W79</f>
        <v>5.3202399999999992</v>
      </c>
      <c r="O79">
        <f>TPDDL_ISGS_exbus!BB79</f>
        <v>862.82735309695192</v>
      </c>
      <c r="P79" s="77">
        <v>65.87</v>
      </c>
      <c r="Q79" s="77">
        <v>23.46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259.14999999999998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52.58</v>
      </c>
      <c r="Z79" s="75">
        <f>IEX!P79</f>
        <v>0</v>
      </c>
      <c r="AA79" s="117">
        <f>STOA!J79</f>
        <v>2.5299999999999998</v>
      </c>
      <c r="AB79" s="117">
        <f>-STOA!P79</f>
        <v>0</v>
      </c>
      <c r="AC79">
        <f t="shared" si="3"/>
        <v>12.037764169818784</v>
      </c>
      <c r="AD79">
        <f t="shared" si="4"/>
        <v>1335.8012011252756</v>
      </c>
      <c r="AE79">
        <f>'IDT-1'!F79</f>
        <v>0</v>
      </c>
      <c r="AF79" s="26"/>
      <c r="AG79">
        <f t="shared" si="5"/>
        <v>1335.8012011252756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11.902158273381296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5.0910724312184152</v>
      </c>
      <c r="M80">
        <f>EDWPCL!W80</f>
        <v>0</v>
      </c>
      <c r="N80">
        <f>'MSW BWN'!W80</f>
        <v>5.7185279999999992</v>
      </c>
      <c r="O80">
        <f>TPDDL_ISGS_exbus!BB80</f>
        <v>847.28062819187846</v>
      </c>
      <c r="P80" s="77">
        <v>65.87</v>
      </c>
      <c r="Q80" s="77">
        <v>23.46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259.21999999999997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52.36</v>
      </c>
      <c r="Z80" s="75">
        <f>IEX!P80</f>
        <v>0</v>
      </c>
      <c r="AA80" s="117">
        <f>STOA!J80</f>
        <v>2.5299999999999998</v>
      </c>
      <c r="AB80" s="117">
        <f>-STOA!P80</f>
        <v>0</v>
      </c>
      <c r="AC80">
        <f t="shared" si="3"/>
        <v>11.996247555132914</v>
      </c>
      <c r="AD80">
        <f t="shared" si="4"/>
        <v>1311.0361393413452</v>
      </c>
      <c r="AE80">
        <f>'IDT-1'!F80</f>
        <v>0</v>
      </c>
      <c r="AF80" s="26"/>
      <c r="AG80">
        <f t="shared" si="5"/>
        <v>1311.0361393413452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11.902158273381296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5.5666879999999992</v>
      </c>
      <c r="O81">
        <f>TPDDL_ISGS_exbus!BB81</f>
        <v>834.2102133248784</v>
      </c>
      <c r="P81" s="77">
        <v>65.87</v>
      </c>
      <c r="Q81" s="77">
        <v>23.46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274.82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49.72</v>
      </c>
      <c r="Z81" s="75">
        <f>IEX!P81</f>
        <v>0</v>
      </c>
      <c r="AA81" s="117">
        <f>STOA!J81</f>
        <v>2.5299999999999998</v>
      </c>
      <c r="AB81" s="117">
        <f>-STOA!P81</f>
        <v>0</v>
      </c>
      <c r="AC81">
        <f t="shared" si="3"/>
        <v>12.269397854757823</v>
      </c>
      <c r="AD81">
        <f t="shared" si="4"/>
        <v>1281.5364519916122</v>
      </c>
      <c r="AE81">
        <f>'IDT-1'!F81</f>
        <v>0</v>
      </c>
      <c r="AF81" s="26"/>
      <c r="AG81">
        <f t="shared" si="5"/>
        <v>1281.5364519916122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11.902158273381296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5.7021759999999988</v>
      </c>
      <c r="O82">
        <f>TPDDL_ISGS_exbus!BB82</f>
        <v>826.39417821507845</v>
      </c>
      <c r="P82" s="77">
        <v>65.87</v>
      </c>
      <c r="Q82" s="77">
        <v>23.46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276.08999999999997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40.159999999999997</v>
      </c>
      <c r="Z82" s="75">
        <f>IEX!P82</f>
        <v>0</v>
      </c>
      <c r="AA82" s="117">
        <f>STOA!J82</f>
        <v>2.5299999999999998</v>
      </c>
      <c r="AB82" s="117">
        <f>-STOA!P82</f>
        <v>0</v>
      </c>
      <c r="AC82">
        <f t="shared" si="3"/>
        <v>12.128857040191585</v>
      </c>
      <c r="AD82">
        <f t="shared" si="4"/>
        <v>1265.7064456963788</v>
      </c>
      <c r="AE82">
        <f>'IDT-1'!F82</f>
        <v>0</v>
      </c>
      <c r="AF82" s="26"/>
      <c r="AG82">
        <f t="shared" si="5"/>
        <v>1265.7064456963788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11.902158273381296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5.5444959999999988</v>
      </c>
      <c r="O83">
        <f>TPDDL_ISGS_exbus!BB83</f>
        <v>817.24043995547845</v>
      </c>
      <c r="P83" s="77">
        <v>65.87</v>
      </c>
      <c r="Q83" s="77">
        <v>23.46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276.26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19.12</v>
      </c>
      <c r="Z83" s="75">
        <f>IEX!P83</f>
        <v>0</v>
      </c>
      <c r="AA83" s="117">
        <f>STOA!J83</f>
        <v>2.5299999999999998</v>
      </c>
      <c r="AB83" s="117">
        <f>-STOA!P83</f>
        <v>0</v>
      </c>
      <c r="AC83">
        <f t="shared" si="3"/>
        <v>12.085213747561985</v>
      </c>
      <c r="AD83">
        <f t="shared" si="4"/>
        <v>1210.568670729408</v>
      </c>
      <c r="AE83">
        <f>'IDT-1'!F83</f>
        <v>0</v>
      </c>
      <c r="AF83" s="26"/>
      <c r="AG83">
        <f t="shared" si="5"/>
        <v>1210.568670729408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11.902158273381296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5.7629119999999991</v>
      </c>
      <c r="O84">
        <f>TPDDL_ISGS_exbus!BB84</f>
        <v>815.44299225047848</v>
      </c>
      <c r="P84" s="77">
        <v>65.87</v>
      </c>
      <c r="Q84" s="77">
        <v>23.46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292.90999999999997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2.5299999999999998</v>
      </c>
      <c r="AB84" s="117">
        <f>-STOA!P84</f>
        <v>0</v>
      </c>
      <c r="AC84">
        <f t="shared" si="3"/>
        <v>12.138363543779942</v>
      </c>
      <c r="AD84">
        <f t="shared" si="4"/>
        <v>1196.4664892281903</v>
      </c>
      <c r="AE84">
        <f>'IDT-1'!F84</f>
        <v>0</v>
      </c>
      <c r="AF84" s="26"/>
      <c r="AG84">
        <f t="shared" si="5"/>
        <v>1196.4664892281903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11.902158273381296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69.598877600387027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5.9147519999999991</v>
      </c>
      <c r="O85">
        <f>TPDDL_ISGS_exbus!BB85</f>
        <v>813.95599562159316</v>
      </c>
      <c r="P85" s="77">
        <v>65.87</v>
      </c>
      <c r="Q85" s="77">
        <v>23.46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293.02999999999997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2.5299999999999998</v>
      </c>
      <c r="AB85" s="117">
        <f>-STOA!P85</f>
        <v>0</v>
      </c>
      <c r="AC85">
        <f t="shared" si="3"/>
        <v>12.127660288329157</v>
      </c>
      <c r="AD85">
        <f t="shared" si="4"/>
        <v>1195.2609134551426</v>
      </c>
      <c r="AE85">
        <f>'IDT-1'!F85</f>
        <v>-31.004999999999999</v>
      </c>
      <c r="AF85" s="26"/>
      <c r="AG85">
        <f t="shared" si="5"/>
        <v>1164.2559134551425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11.902158273381296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69.598877600387027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5.8925599999999987</v>
      </c>
      <c r="O86">
        <f>TPDDL_ISGS_exbus!BB86</f>
        <v>813.64161780365237</v>
      </c>
      <c r="P86" s="77">
        <v>65.87</v>
      </c>
      <c r="Q86" s="77">
        <v>23.46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293.08999999999997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2.5299999999999998</v>
      </c>
      <c r="AB86" s="117">
        <f>-STOA!P86</f>
        <v>0</v>
      </c>
      <c r="AC86">
        <f t="shared" si="3"/>
        <v>12.125226473931278</v>
      </c>
      <c r="AD86">
        <f t="shared" si="4"/>
        <v>1194.9867774515999</v>
      </c>
      <c r="AE86">
        <f>'IDT-1'!F86</f>
        <v>-72.545000000000002</v>
      </c>
      <c r="AF86" s="26"/>
      <c r="AG86">
        <f t="shared" si="5"/>
        <v>1122.4417774515998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11.902158273381296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5.7629119999999991</v>
      </c>
      <c r="O87">
        <f>TPDDL_ISGS_exbus!BB87</f>
        <v>809.00623939545233</v>
      </c>
      <c r="P87" s="77">
        <v>65.87</v>
      </c>
      <c r="Q87" s="77">
        <v>23.46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293.13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2.57</v>
      </c>
      <c r="AB87" s="117">
        <f>-STOA!P87</f>
        <v>0</v>
      </c>
      <c r="AC87">
        <f t="shared" si="3"/>
        <v>12.199423776444251</v>
      </c>
      <c r="AD87">
        <f t="shared" si="4"/>
        <v>1177.2286761404998</v>
      </c>
      <c r="AE87">
        <f>'IDT-1'!F87</f>
        <v>-98.034000000000006</v>
      </c>
      <c r="AF87" s="26"/>
      <c r="AG87">
        <f t="shared" si="5"/>
        <v>1079.1946761404997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-98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11.902158273381296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5.7687519999999983</v>
      </c>
      <c r="O88">
        <f>TPDDL_ISGS_exbus!BB88</f>
        <v>801.10545329985234</v>
      </c>
      <c r="P88" s="77">
        <v>65.87</v>
      </c>
      <c r="Q88" s="77">
        <v>23.46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293.22999999999996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2.57</v>
      </c>
      <c r="AB88" s="117">
        <f>-STOA!P88</f>
        <v>0</v>
      </c>
      <c r="AC88">
        <f t="shared" si="3"/>
        <v>12.015412593014428</v>
      </c>
      <c r="AD88">
        <f t="shared" si="4"/>
        <v>1182.6177412283296</v>
      </c>
      <c r="AE88">
        <f>'IDT-1'!F88</f>
        <v>-108.846</v>
      </c>
      <c r="AF88" s="26"/>
      <c r="AG88">
        <f t="shared" si="5"/>
        <v>1073.7717412283296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11.902158273381296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5.7465599999999988</v>
      </c>
      <c r="O89">
        <f>TPDDL_ISGS_exbus!BB89</f>
        <v>796.3367759286034</v>
      </c>
      <c r="P89" s="77">
        <v>65.87</v>
      </c>
      <c r="Q89" s="77">
        <v>23.46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294.22999999999996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2.57</v>
      </c>
      <c r="AB89" s="117">
        <f>-STOA!P89</f>
        <v>0</v>
      </c>
      <c r="AC89">
        <f t="shared" si="3"/>
        <v>11.99980919759183</v>
      </c>
      <c r="AD89">
        <f t="shared" si="4"/>
        <v>1176.8424752525034</v>
      </c>
      <c r="AE89">
        <f>'IDT-1'!F89</f>
        <v>-119.428</v>
      </c>
      <c r="AF89" s="26"/>
      <c r="AG89">
        <f t="shared" si="5"/>
        <v>1057.4144752525035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-87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11.902158273381296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5.9205919999999992</v>
      </c>
      <c r="O90">
        <f>TPDDL_ISGS_exbus!BB90</f>
        <v>798.48817648811814</v>
      </c>
      <c r="P90" s="77">
        <v>65.87</v>
      </c>
      <c r="Q90" s="77">
        <v>23.46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295.40999999999997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2.57</v>
      </c>
      <c r="AB90" s="117">
        <f>-STOA!P90</f>
        <v>0</v>
      </c>
      <c r="AC90">
        <f t="shared" si="3"/>
        <v>11.968510111460192</v>
      </c>
      <c r="AD90">
        <f t="shared" si="4"/>
        <v>1187.3792068981497</v>
      </c>
      <c r="AE90">
        <f>'IDT-1'!F90</f>
        <v>-139.86799999999999</v>
      </c>
      <c r="AF90" s="26"/>
      <c r="AG90">
        <f t="shared" si="5"/>
        <v>1047.5112068981498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11.902158273381296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5.7967839999999997</v>
      </c>
      <c r="O91">
        <f>TPDDL_ISGS_exbus!BB91</f>
        <v>700.5438894972358</v>
      </c>
      <c r="P91" s="77">
        <v>65.87</v>
      </c>
      <c r="Q91" s="77">
        <v>23.46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275.21999999999997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2.57</v>
      </c>
      <c r="AB91" s="117">
        <f>-STOA!P91</f>
        <v>0</v>
      </c>
      <c r="AC91">
        <f t="shared" si="3"/>
        <v>11.263241251650193</v>
      </c>
      <c r="AD91">
        <f t="shared" si="4"/>
        <v>1007.4963807670772</v>
      </c>
      <c r="AE91">
        <f>'IDT-1'!F91</f>
        <v>0</v>
      </c>
      <c r="AF91" s="26"/>
      <c r="AG91">
        <f t="shared" si="5"/>
        <v>1007.4963807670772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11.902158273381296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5.7021759999999988</v>
      </c>
      <c r="O92">
        <f>TPDDL_ISGS_exbus!BB92</f>
        <v>701.32323774419433</v>
      </c>
      <c r="P92" s="77">
        <v>65.87</v>
      </c>
      <c r="Q92" s="77">
        <v>23.46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247.08999999999997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2.57</v>
      </c>
      <c r="AB92" s="117">
        <f>-STOA!P92</f>
        <v>0</v>
      </c>
      <c r="AC92">
        <f t="shared" si="3"/>
        <v>11.021722965823429</v>
      </c>
      <c r="AD92">
        <f t="shared" si="4"/>
        <v>980.29263929986257</v>
      </c>
      <c r="AE92">
        <f>'IDT-1'!F92</f>
        <v>0</v>
      </c>
      <c r="AF92" s="26"/>
      <c r="AG92">
        <f t="shared" si="5"/>
        <v>980.29263929986257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11.902158273381296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57.27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5.6227519999999993</v>
      </c>
      <c r="O93">
        <f>TPDDL_ISGS_exbus!BB93</f>
        <v>656.34935973998563</v>
      </c>
      <c r="P93" s="77">
        <v>65.87</v>
      </c>
      <c r="Q93" s="77">
        <v>23.46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240.82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2.57</v>
      </c>
      <c r="AB93" s="117">
        <f>-STOA!P93</f>
        <v>0</v>
      </c>
      <c r="AC93">
        <f t="shared" si="3"/>
        <v>10.792031096241278</v>
      </c>
      <c r="AD93">
        <f t="shared" si="4"/>
        <v>904.1990291652362</v>
      </c>
      <c r="AE93">
        <f>'IDT-1'!F93</f>
        <v>0</v>
      </c>
      <c r="AF93" s="26"/>
      <c r="AG93">
        <f t="shared" si="5"/>
        <v>904.1990291652362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11.902158273381296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57.27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5.4101759999999981</v>
      </c>
      <c r="O94">
        <f>TPDDL_ISGS_exbus!BB94</f>
        <v>657.19151603432942</v>
      </c>
      <c r="P94" s="77">
        <v>65.87</v>
      </c>
      <c r="Q94" s="77">
        <v>23.46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241.39999999999998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2.57</v>
      </c>
      <c r="AB94" s="117">
        <f>-STOA!P94</f>
        <v>0</v>
      </c>
      <c r="AC94">
        <f t="shared" si="3"/>
        <v>11.131166121152727</v>
      </c>
      <c r="AD94">
        <f t="shared" si="4"/>
        <v>868.06947443466834</v>
      </c>
      <c r="AE94">
        <f>'IDT-1'!F94</f>
        <v>0</v>
      </c>
      <c r="AF94" s="26"/>
      <c r="AG94">
        <f t="shared" si="5"/>
        <v>868.06947443466834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-192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11.902158273381296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6.1192588433464339</v>
      </c>
      <c r="M95">
        <f>EDWPCL!W95</f>
        <v>0</v>
      </c>
      <c r="N95">
        <f>'MSW BWN'!W95</f>
        <v>5.2816960000000002</v>
      </c>
      <c r="O95">
        <f>TPDDL_ISGS_exbus!BB95</f>
        <v>593.07452447603987</v>
      </c>
      <c r="P95" s="77">
        <v>65.87</v>
      </c>
      <c r="Q95" s="77">
        <v>23.46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241.28000000000003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2.57</v>
      </c>
      <c r="AB95" s="117">
        <f>-STOA!P95</f>
        <v>0</v>
      </c>
      <c r="AC95">
        <f t="shared" si="3"/>
        <v>10.291607437099717</v>
      </c>
      <c r="AD95">
        <f t="shared" si="4"/>
        <v>837.78873728431677</v>
      </c>
      <c r="AE95">
        <f>'IDT-1'!F95</f>
        <v>0</v>
      </c>
      <c r="AF95" s="26"/>
      <c r="AG95">
        <f t="shared" si="5"/>
        <v>837.78873728431677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11.902158273381296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5.3984959999999997</v>
      </c>
      <c r="O96">
        <f>TPDDL_ISGS_exbus!BB96</f>
        <v>549.76281303355256</v>
      </c>
      <c r="P96" s="77">
        <v>65.87</v>
      </c>
      <c r="Q96" s="77">
        <v>23.46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241.31000000000003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2.57</v>
      </c>
      <c r="AB96" s="117">
        <f>-STOA!P96</f>
        <v>0</v>
      </c>
      <c r="AC96">
        <f t="shared" si="3"/>
        <v>10.000603767989706</v>
      </c>
      <c r="AD96">
        <f t="shared" si="4"/>
        <v>784.92236091570362</v>
      </c>
      <c r="AE96">
        <f>'IDT-1'!F96</f>
        <v>0</v>
      </c>
      <c r="AF96" s="26"/>
      <c r="AG96">
        <f t="shared" si="5"/>
        <v>784.92236091570362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11.902158273381296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5.7582399999999989</v>
      </c>
      <c r="O97">
        <f>TPDDL_ISGS_exbus!BB97</f>
        <v>550.49770216896206</v>
      </c>
      <c r="P97" s="77">
        <v>65.87</v>
      </c>
      <c r="Q97" s="77">
        <v>23.46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241.38000000000002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2.57</v>
      </c>
      <c r="AB97" s="117">
        <f>-STOA!P97</f>
        <v>0</v>
      </c>
      <c r="AC97">
        <f t="shared" si="3"/>
        <v>10.330465130380341</v>
      </c>
      <c r="AD97">
        <f t="shared" si="4"/>
        <v>749.75713268872232</v>
      </c>
      <c r="AE97">
        <f>'IDT-1'!F97</f>
        <v>0</v>
      </c>
      <c r="AF97" s="26"/>
      <c r="AG97">
        <f t="shared" si="5"/>
        <v>749.75713268872232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-206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11.902158273381296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5.8726558113419411</v>
      </c>
      <c r="M98">
        <f>EDWPCL!W98</f>
        <v>0</v>
      </c>
      <c r="N98">
        <f>'MSW BWN'!W98</f>
        <v>6.0105279999999981</v>
      </c>
      <c r="O98">
        <f>TPDDL_ISGS_exbus!BB98</f>
        <v>550.77142658906689</v>
      </c>
      <c r="P98" s="77">
        <v>65.87</v>
      </c>
      <c r="Q98" s="77">
        <v>23.46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245.69000000000003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2.57</v>
      </c>
      <c r="AB98" s="117">
        <f>-STOA!P98</f>
        <v>0</v>
      </c>
      <c r="AC98">
        <f t="shared" si="3"/>
        <v>10.672641992388339</v>
      </c>
      <c r="AD98">
        <f t="shared" si="4"/>
        <v>719.9968338100507</v>
      </c>
      <c r="AE98">
        <f>'IDT-1'!F98</f>
        <v>0</v>
      </c>
      <c r="AF98" s="26"/>
      <c r="AG98">
        <f t="shared" si="5"/>
        <v>719.9968338100507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0.28493990820240439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1.5280593184887377</v>
      </c>
      <c r="J99">
        <f t="shared" si="6"/>
        <v>0</v>
      </c>
      <c r="K99">
        <f t="shared" si="6"/>
        <v>0</v>
      </c>
      <c r="L99">
        <f t="shared" si="6"/>
        <v>0.13543978709323398</v>
      </c>
      <c r="M99">
        <f t="shared" si="6"/>
        <v>0</v>
      </c>
      <c r="N99">
        <f t="shared" si="6"/>
        <v>0.134720916</v>
      </c>
      <c r="O99">
        <f t="shared" si="6"/>
        <v>17.10646901398205</v>
      </c>
      <c r="P99" s="77">
        <f t="shared" si="6"/>
        <v>1.3763349999999983</v>
      </c>
      <c r="Q99" s="77">
        <f t="shared" si="6"/>
        <v>0.47608500000000048</v>
      </c>
      <c r="R99" s="80">
        <f>SUM(R3:R98)/4000</f>
        <v>0.19542681640372317</v>
      </c>
      <c r="S99" s="80">
        <f t="shared" si="6"/>
        <v>0</v>
      </c>
      <c r="T99" s="78">
        <f t="shared" si="6"/>
        <v>0.67876750000000008</v>
      </c>
      <c r="U99" s="78">
        <f t="shared" si="6"/>
        <v>6.5580399999999992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0.31342499999999995</v>
      </c>
      <c r="Z99" s="75">
        <f t="shared" si="6"/>
        <v>-0.57250000000000001</v>
      </c>
      <c r="AA99" s="117">
        <f t="shared" si="6"/>
        <v>6.1079999999999975E-2</v>
      </c>
      <c r="AB99" s="117">
        <f t="shared" si="6"/>
        <v>0</v>
      </c>
      <c r="AC99">
        <f t="shared" si="6"/>
        <v>0.27160117688320201</v>
      </c>
      <c r="AD99">
        <f t="shared" si="6"/>
        <v>26.579937083286943</v>
      </c>
      <c r="AE99">
        <f t="shared" si="6"/>
        <v>-0.42979025000000015</v>
      </c>
      <c r="AG99">
        <f t="shared" si="6"/>
        <v>26.150146833286939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-1.42475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44945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6">
      <c r="A3" t="s">
        <v>45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1.0086343999999998</v>
      </c>
      <c r="O3">
        <f>NDMC_ISGS_exbus!BB3</f>
        <v>84.613853063228831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2.5099999999999998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0.9666549790776876</v>
      </c>
      <c r="AD3">
        <f>SUM(B3:AB3,AI3:AR3)-AC3</f>
        <v>108.88050173429589</v>
      </c>
      <c r="AE3">
        <f>'IDT-1'!E3</f>
        <v>0</v>
      </c>
      <c r="AF3" s="26"/>
      <c r="AG3">
        <f>SUM(AD3:AF3)+AT3</f>
        <v>108.88050173429589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1.0135207999999998</v>
      </c>
      <c r="O4">
        <f>NDMC_ISGS_exbus!BB4</f>
        <v>86.093734116119094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2.5099999999999998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0.97972093266312188</v>
      </c>
      <c r="AD4">
        <f t="shared" ref="AD4:AD67" si="1">SUM(B4:AB4,AI4:AR4)-AC4</f>
        <v>110.35220323360072</v>
      </c>
      <c r="AE4">
        <f>'IDT-1'!E4</f>
        <v>0</v>
      </c>
      <c r="AF4" s="26"/>
      <c r="AG4">
        <f t="shared" ref="AG4:AG67" si="2">SUM(AD4:AF4)+AT4</f>
        <v>110.35220323360072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2.0737607059434207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0.98990319999999987</v>
      </c>
      <c r="O5">
        <f>NDMC_ISGS_exbus!BB5</f>
        <v>86.484073467392534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2.5099999999999998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0.98294808407432821</v>
      </c>
      <c r="AD5">
        <f t="shared" si="1"/>
        <v>110.71569783346297</v>
      </c>
      <c r="AE5">
        <f>'IDT-1'!E5</f>
        <v>0</v>
      </c>
      <c r="AF5" s="26"/>
      <c r="AG5">
        <f t="shared" si="2"/>
        <v>110.71569783346297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2.0737607059434207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1.0163711999999998</v>
      </c>
      <c r="O6">
        <f>NDMC_ISGS_exbus!BB6</f>
        <v>86.484076088655115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2.5099999999999998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0.98318102554143894</v>
      </c>
      <c r="AD6">
        <f t="shared" si="1"/>
        <v>110.74193551325843</v>
      </c>
      <c r="AE6">
        <f>'IDT-1'!E6</f>
        <v>0</v>
      </c>
      <c r="AF6" s="26"/>
      <c r="AG6">
        <f t="shared" si="2"/>
        <v>110.74193551325843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1.0397851999999999</v>
      </c>
      <c r="O7">
        <f>NDMC_ISGS_exbus!BB7</f>
        <v>86.635688348185013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2.5099999999999998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0.98472125662530197</v>
      </c>
      <c r="AD7">
        <f t="shared" si="1"/>
        <v>110.91542154170446</v>
      </c>
      <c r="AE7">
        <f>'IDT-1'!E7</f>
        <v>0</v>
      </c>
      <c r="AF7" s="26"/>
      <c r="AG7">
        <f t="shared" si="2"/>
        <v>110.91542154170446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1.0515939999999997</v>
      </c>
      <c r="O8">
        <f>NDMC_ISGS_exbus!BB8</f>
        <v>86.635690969447595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2.5099999999999998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0.98482519713241268</v>
      </c>
      <c r="AD8">
        <f t="shared" si="1"/>
        <v>110.92712902245994</v>
      </c>
      <c r="AE8">
        <f>'IDT-1'!E8</f>
        <v>0</v>
      </c>
      <c r="AF8" s="26"/>
      <c r="AG8">
        <f t="shared" si="2"/>
        <v>110.92712902245994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1.0418211999999998</v>
      </c>
      <c r="O9">
        <f>NDMC_ISGS_exbus!BB9</f>
        <v>86.625671283878219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2.5099999999999998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0.98465102325940213</v>
      </c>
      <c r="AD9">
        <f t="shared" si="1"/>
        <v>110.90751071076356</v>
      </c>
      <c r="AE9">
        <f>'IDT-1'!E9</f>
        <v>0</v>
      </c>
      <c r="AF9" s="26"/>
      <c r="AG9">
        <f t="shared" si="2"/>
        <v>110.90751071076356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1.0320483999999996</v>
      </c>
      <c r="O10">
        <f>NDMC_ISGS_exbus!BB10</f>
        <v>86.625671449771488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2.5099999999999998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0.98456502407926294</v>
      </c>
      <c r="AD10">
        <f t="shared" si="1"/>
        <v>110.89782407583698</v>
      </c>
      <c r="AE10">
        <f>'IDT-1'!E10</f>
        <v>0</v>
      </c>
      <c r="AF10" s="26"/>
      <c r="AG10">
        <f t="shared" si="2"/>
        <v>110.89782407583698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1.0261439999999999</v>
      </c>
      <c r="O11">
        <f>NDMC_ISGS_exbus!BB11</f>
        <v>86.625824441524017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2.5099999999999998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0.98451441168668519</v>
      </c>
      <c r="AD11">
        <f t="shared" si="1"/>
        <v>110.89212327998207</v>
      </c>
      <c r="AE11">
        <f>'IDT-1'!E11</f>
        <v>0</v>
      </c>
      <c r="AF11" s="26"/>
      <c r="AG11">
        <f t="shared" si="2"/>
        <v>110.89212327998207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1.0017119999999999</v>
      </c>
      <c r="O12">
        <f>NDMC_ISGS_exbus!BB12</f>
        <v>86.625762673586507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2.5099999999999998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0.98429886652883514</v>
      </c>
      <c r="AD12">
        <f t="shared" si="1"/>
        <v>110.86784505720243</v>
      </c>
      <c r="AE12">
        <f>'IDT-1'!E12</f>
        <v>0</v>
      </c>
      <c r="AF12" s="26"/>
      <c r="AG12">
        <f t="shared" si="2"/>
        <v>110.86784505720243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0.98603479999999977</v>
      </c>
      <c r="O13">
        <f>NDMC_ISGS_exbus!BB13</f>
        <v>86.625718432047179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2.5099999999999998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0.98416051784328906</v>
      </c>
      <c r="AD13">
        <f t="shared" si="1"/>
        <v>110.85226196434864</v>
      </c>
      <c r="AE13">
        <f>'IDT-1'!E13</f>
        <v>0</v>
      </c>
      <c r="AF13" s="26"/>
      <c r="AG13">
        <f t="shared" si="2"/>
        <v>110.85226196434864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0.99092119999999984</v>
      </c>
      <c r="O14">
        <f>NDMC_ISGS_exbus!BB14</f>
        <v>86.625737166851266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2.5099999999999998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0.98420368302956496</v>
      </c>
      <c r="AD14">
        <f t="shared" si="1"/>
        <v>110.85712393396645</v>
      </c>
      <c r="AE14">
        <f>'IDT-1'!E14</f>
        <v>0</v>
      </c>
      <c r="AF14" s="26"/>
      <c r="AG14">
        <f t="shared" si="2"/>
        <v>110.85712393396645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1.0065983999999999</v>
      </c>
      <c r="O15">
        <f>NDMC_ISGS_exbus!BB15</f>
        <v>86.655717481476515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2.5099999999999998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0.9846054691582673</v>
      </c>
      <c r="AD15">
        <f t="shared" si="1"/>
        <v>110.90237966246301</v>
      </c>
      <c r="AE15">
        <f>'IDT-1'!E15</f>
        <v>0</v>
      </c>
      <c r="AF15" s="26"/>
      <c r="AG15">
        <f t="shared" si="2"/>
        <v>110.90237966246301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1.0163711999999998</v>
      </c>
      <c r="O16">
        <f>NDMC_ISGS_exbus!BB16</f>
        <v>86.715561699198972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2.5099999999999998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0.98521809891422485</v>
      </c>
      <c r="AD16">
        <f t="shared" si="1"/>
        <v>110.97138405042949</v>
      </c>
      <c r="AE16">
        <f>'IDT-1'!E16</f>
        <v>0</v>
      </c>
      <c r="AF16" s="26"/>
      <c r="AG16">
        <f t="shared" si="2"/>
        <v>110.97138405042949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0.97442959999999967</v>
      </c>
      <c r="O17">
        <f>NDMC_ISGS_exbus!BB17</f>
        <v>86.725436469400066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2.5099999999999998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0.98493591081199439</v>
      </c>
      <c r="AD17">
        <f t="shared" si="1"/>
        <v>110.93959940873282</v>
      </c>
      <c r="AE17">
        <f>'IDT-1'!E17</f>
        <v>0</v>
      </c>
      <c r="AF17" s="26"/>
      <c r="AG17">
        <f t="shared" si="2"/>
        <v>110.93959940873282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0.91966119999999996</v>
      </c>
      <c r="O18">
        <f>NDMC_ISGS_exbus!BB18</f>
        <v>86.725682437476479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2.5099999999999998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0.98445611341106687</v>
      </c>
      <c r="AD18">
        <f t="shared" si="1"/>
        <v>110.88555677421016</v>
      </c>
      <c r="AE18">
        <f>'IDT-1'!E18</f>
        <v>0</v>
      </c>
      <c r="AF18" s="26"/>
      <c r="AG18">
        <f t="shared" si="2"/>
        <v>110.88555677421016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0.92454759999999991</v>
      </c>
      <c r="O19">
        <f>NDMC_ISGS_exbus!BB19</f>
        <v>86.735277485303115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2.5099999999999998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0.98458355015194132</v>
      </c>
      <c r="AD19">
        <f t="shared" si="1"/>
        <v>110.89991078529593</v>
      </c>
      <c r="AE19">
        <f>'IDT-1'!E19</f>
        <v>0</v>
      </c>
      <c r="AF19" s="26"/>
      <c r="AG19">
        <f t="shared" si="2"/>
        <v>110.89991078529593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2.0737607059434207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0.93818879999999982</v>
      </c>
      <c r="O20">
        <f>NDMC_ISGS_exbus!BB20</f>
        <v>86.575600042412219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2.5099999999999998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0.98329843121450133</v>
      </c>
      <c r="AD20">
        <f t="shared" si="1"/>
        <v>110.75515966134246</v>
      </c>
      <c r="AE20">
        <f>'IDT-1'!E20</f>
        <v>0</v>
      </c>
      <c r="AF20" s="26"/>
      <c r="AG20">
        <f t="shared" si="2"/>
        <v>110.75515966134246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2.0737607059434207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0.9636387999999998</v>
      </c>
      <c r="O21">
        <f>NDMC_ISGS_exbus!BB21</f>
        <v>86.575731415958941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2.5099999999999998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0.98352354730171243</v>
      </c>
      <c r="AD21">
        <f t="shared" si="1"/>
        <v>110.78051591880197</v>
      </c>
      <c r="AE21">
        <f>'IDT-1'!E21</f>
        <v>0</v>
      </c>
      <c r="AF21" s="26"/>
      <c r="AG21">
        <f t="shared" si="2"/>
        <v>110.78051591880197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2.0737607059434207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1.0135207999999998</v>
      </c>
      <c r="O22">
        <f>NDMC_ISGS_exbus!BB22</f>
        <v>86.565401337799997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2.5099999999999998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0.98387160421391384</v>
      </c>
      <c r="AD22">
        <f t="shared" si="1"/>
        <v>110.81971978373083</v>
      </c>
      <c r="AE22">
        <f>'IDT-1'!E22</f>
        <v>0</v>
      </c>
      <c r="AF22" s="26"/>
      <c r="AG22">
        <f t="shared" si="2"/>
        <v>110.81971978373083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2.0737607059434207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1.0143351999999999</v>
      </c>
      <c r="O23">
        <f>NDMC_ISGS_exbus!BB23</f>
        <v>86.03578953880357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2.5099999999999998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0.97551419191377364</v>
      </c>
      <c r="AD23">
        <f t="shared" si="1"/>
        <v>109.87837125283322</v>
      </c>
      <c r="AE23">
        <f>'IDT-1'!E23</f>
        <v>0</v>
      </c>
      <c r="AF23" s="26"/>
      <c r="AG23">
        <f t="shared" si="2"/>
        <v>109.87837125283322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2.0737607059434207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0.96262079999999983</v>
      </c>
      <c r="O24">
        <f>NDMC_ISGS_exbus!BB24</f>
        <v>85.975665794542948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2.5099999999999998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0.97453001624428015</v>
      </c>
      <c r="AD24">
        <f t="shared" si="1"/>
        <v>109.7675172842421</v>
      </c>
      <c r="AE24">
        <f>'IDT-1'!E24</f>
        <v>0</v>
      </c>
      <c r="AF24" s="26"/>
      <c r="AG24">
        <f t="shared" si="2"/>
        <v>109.7675172842421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2.0737607059434207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0.97341159999999971</v>
      </c>
      <c r="O25">
        <f>NDMC_ISGS_exbus!BB25</f>
        <v>84.515619972837058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2.5099999999999998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0.95711257205326827</v>
      </c>
      <c r="AD25">
        <f t="shared" si="1"/>
        <v>107.80567970672722</v>
      </c>
      <c r="AE25">
        <f>'IDT-1'!E25</f>
        <v>0</v>
      </c>
      <c r="AF25" s="26"/>
      <c r="AG25">
        <f t="shared" si="2"/>
        <v>107.80567970672722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2.0737607059434207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0.97931599999999974</v>
      </c>
      <c r="O26">
        <f>NDMC_ISGS_exbus!BB26</f>
        <v>84.750929101537068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2.5099999999999998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0.95923525110582841</v>
      </c>
      <c r="AD26">
        <f t="shared" si="1"/>
        <v>108.04477055637467</v>
      </c>
      <c r="AE26">
        <f>'IDT-1'!E26</f>
        <v>0</v>
      </c>
      <c r="AF26" s="26"/>
      <c r="AG26">
        <f t="shared" si="2"/>
        <v>108.04477055637467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2.0737607059434207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17.999670390038453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0.97137559999999978</v>
      </c>
      <c r="O27">
        <f>NDMC_ISGS_exbus!BB27</f>
        <v>85.966883666544305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2.5099999999999998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1.0479188751902306</v>
      </c>
      <c r="AD27">
        <f t="shared" si="1"/>
        <v>118.03377148733595</v>
      </c>
      <c r="AE27">
        <f>'IDT-1'!E27</f>
        <v>0</v>
      </c>
      <c r="AF27" s="26"/>
      <c r="AG27">
        <f t="shared" si="2"/>
        <v>118.03377148733595</v>
      </c>
      <c r="AI27" s="75">
        <f>PXIL!K27</f>
        <v>0</v>
      </c>
      <c r="AJ27" s="75">
        <f>PXIL!Q27</f>
        <v>0</v>
      </c>
      <c r="AK27" s="75">
        <f>RTM_IEX!K27</f>
        <v>9.56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2.0737607059434207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17.999697529826921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0.98990319999999987</v>
      </c>
      <c r="O28">
        <f>NDMC_ISGS_exbus!BB28</f>
        <v>87.154739615066219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2.5099999999999998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1.0585352892473618</v>
      </c>
      <c r="AD28">
        <f t="shared" si="1"/>
        <v>119.22956576158921</v>
      </c>
      <c r="AE28">
        <f>'IDT-1'!E28</f>
        <v>0</v>
      </c>
      <c r="AF28" s="26"/>
      <c r="AG28">
        <f t="shared" si="2"/>
        <v>119.22956576158921</v>
      </c>
      <c r="AI28" s="75">
        <f>PXIL!K28</f>
        <v>0</v>
      </c>
      <c r="AJ28" s="75">
        <f>PXIL!Q28</f>
        <v>0</v>
      </c>
      <c r="AK28" s="75">
        <f>RTM_IEX!K28</f>
        <v>9.56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2.0737607059434207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0.98420239999999981</v>
      </c>
      <c r="O29">
        <f>NDMC_ISGS_exbus!BB29</f>
        <v>89.028848266825705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2.5099999999999998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1.117041385653663</v>
      </c>
      <c r="AD29">
        <f t="shared" si="1"/>
        <v>125.81947971135349</v>
      </c>
      <c r="AE29">
        <f>'IDT-1'!E29</f>
        <v>0</v>
      </c>
      <c r="AF29" s="26"/>
      <c r="AG29">
        <f t="shared" si="2"/>
        <v>125.81947971135349</v>
      </c>
      <c r="AI29" s="75">
        <f>PXIL!K29</f>
        <v>0</v>
      </c>
      <c r="AJ29" s="75">
        <f>PXIL!Q29</f>
        <v>0</v>
      </c>
      <c r="AK29" s="75">
        <f>RTM_IEX!K29</f>
        <v>14.34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2.0737607059434207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0.96465679999999987</v>
      </c>
      <c r="O30">
        <f>NDMC_ISGS_exbus!BB30</f>
        <v>91.611517627625702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2.5099999999999998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1.1395994291754086</v>
      </c>
      <c r="AD30">
        <f t="shared" si="1"/>
        <v>128.36033570439372</v>
      </c>
      <c r="AE30">
        <f>'IDT-1'!E30</f>
        <v>0</v>
      </c>
      <c r="AF30" s="26"/>
      <c r="AG30">
        <f t="shared" si="2"/>
        <v>128.36033570439372</v>
      </c>
      <c r="AI30" s="75">
        <f>PXIL!K30</f>
        <v>0</v>
      </c>
      <c r="AJ30" s="75">
        <f>PXIL!Q30</f>
        <v>0</v>
      </c>
      <c r="AK30" s="75">
        <f>RTM_IEX!K30</f>
        <v>14.34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2.0737607059434207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0.97829799999999978</v>
      </c>
      <c r="O31">
        <f>NDMC_ISGS_exbus!BB31</f>
        <v>98.98796448401589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2.5099999999999998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1.2046322040716422</v>
      </c>
      <c r="AD31">
        <f t="shared" si="1"/>
        <v>135.68539098588769</v>
      </c>
      <c r="AE31">
        <f>'IDT-1'!E31</f>
        <v>0</v>
      </c>
      <c r="AF31" s="26"/>
      <c r="AG31">
        <f t="shared" si="2"/>
        <v>135.68539098588769</v>
      </c>
      <c r="AI31" s="75">
        <f>PXIL!K31</f>
        <v>0</v>
      </c>
      <c r="AJ31" s="75">
        <f>PXIL!Q31</f>
        <v>0</v>
      </c>
      <c r="AK31" s="75">
        <f>RTM_IEX!K31</f>
        <v>14.34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2.0737607059434207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0.98705279999999973</v>
      </c>
      <c r="O32">
        <f>NDMC_ISGS_exbus!BB32</f>
        <v>99.502953538115889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2.5099999999999998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1.2015851499877221</v>
      </c>
      <c r="AD32">
        <f t="shared" si="1"/>
        <v>135.34218189407162</v>
      </c>
      <c r="AE32">
        <f>'IDT-1'!E32</f>
        <v>0</v>
      </c>
      <c r="AF32" s="26"/>
      <c r="AG32">
        <f t="shared" si="2"/>
        <v>135.34218189407162</v>
      </c>
      <c r="AI32" s="75">
        <f>PXIL!K32</f>
        <v>0</v>
      </c>
      <c r="AJ32" s="75">
        <f>PXIL!Q32</f>
        <v>0</v>
      </c>
      <c r="AK32" s="75">
        <f>RTM_IEX!K32</f>
        <v>13.47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2.0737607059434207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0.9850167999999998</v>
      </c>
      <c r="O33">
        <f>NDMC_ISGS_exbus!BB33</f>
        <v>99.5229535381159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2.5099999999999998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1.27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1.2610552331877221</v>
      </c>
      <c r="AD33">
        <f t="shared" si="1"/>
        <v>142.04067581087159</v>
      </c>
      <c r="AE33">
        <f>'IDT-1'!E33</f>
        <v>0</v>
      </c>
      <c r="AF33" s="26"/>
      <c r="AG33">
        <f t="shared" si="2"/>
        <v>142.04067581087159</v>
      </c>
      <c r="AI33" s="75">
        <f>PXIL!K33</f>
        <v>0</v>
      </c>
      <c r="AJ33" s="75">
        <f>PXIL!Q33</f>
        <v>0</v>
      </c>
      <c r="AK33" s="75">
        <f>RTM_IEX!K33</f>
        <v>10.78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8.16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2.0737607059434207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0.99295719999999976</v>
      </c>
      <c r="O34">
        <f>NDMC_ISGS_exbus!BB34</f>
        <v>99.5229535381159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2.5099999999999998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1.1499999999999999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1.318237108707722</v>
      </c>
      <c r="AD34">
        <f t="shared" si="1"/>
        <v>148.48143433535159</v>
      </c>
      <c r="AE34">
        <f>'IDT-1'!E34</f>
        <v>0</v>
      </c>
      <c r="AF34" s="26"/>
      <c r="AG34">
        <f t="shared" si="2"/>
        <v>148.48143433535159</v>
      </c>
      <c r="AI34" s="75">
        <f>PXIL!K34</f>
        <v>0</v>
      </c>
      <c r="AJ34" s="75">
        <f>PXIL!Q34</f>
        <v>0</v>
      </c>
      <c r="AK34" s="75">
        <f>RTM_IEX!K34</f>
        <v>12.82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12.73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2.0737607059434207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0.96954319999999972</v>
      </c>
      <c r="O35">
        <f>NDMC_ISGS_exbus!BB35</f>
        <v>99.403835787515902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2.5099999999999998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2.2000000000000002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1.523782829302442</v>
      </c>
      <c r="AD35">
        <f t="shared" si="1"/>
        <v>171.63335686415689</v>
      </c>
      <c r="AE35">
        <f>'IDT-1'!E35</f>
        <v>0</v>
      </c>
      <c r="AF35" s="26"/>
      <c r="AG35">
        <f t="shared" si="2"/>
        <v>171.63335686415689</v>
      </c>
      <c r="AI35" s="75">
        <f>PXIL!K35</f>
        <v>0</v>
      </c>
      <c r="AJ35" s="75">
        <f>PXIL!Q35</f>
        <v>0</v>
      </c>
      <c r="AK35" s="75">
        <f>RTM_IEX!K35</f>
        <v>31.64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16.36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2.0737607059434207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0.98990319999999987</v>
      </c>
      <c r="O36">
        <f>NDMC_ISGS_exbus!BB36</f>
        <v>98.890043886015903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2.5099999999999998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3.47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1.5790166285692422</v>
      </c>
      <c r="AD36">
        <f t="shared" si="1"/>
        <v>177.85469116339007</v>
      </c>
      <c r="AE36">
        <f>'IDT-1'!E36</f>
        <v>0</v>
      </c>
      <c r="AF36" s="26"/>
      <c r="AG36">
        <f t="shared" si="2"/>
        <v>177.85469116339007</v>
      </c>
      <c r="AI36" s="75">
        <f>PXIL!K36</f>
        <v>0</v>
      </c>
      <c r="AJ36" s="75">
        <f>PXIL!Q36</f>
        <v>0</v>
      </c>
      <c r="AK36" s="75">
        <f>RTM_IEX!K36</f>
        <v>29.61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23.89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2.0737607059434207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0.99478959999999983</v>
      </c>
      <c r="O37">
        <f>NDMC_ISGS_exbus!BB37</f>
        <v>95.801308402215895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2.5099999999999998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16.82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1.5074387566318022</v>
      </c>
      <c r="AD37">
        <f t="shared" si="1"/>
        <v>169.79241995152751</v>
      </c>
      <c r="AE37">
        <f>'IDT-1'!E37</f>
        <v>0</v>
      </c>
      <c r="AF37" s="26"/>
      <c r="AG37">
        <f t="shared" si="2"/>
        <v>169.79241995152751</v>
      </c>
      <c r="AI37" s="75">
        <f>PXIL!K37</f>
        <v>0</v>
      </c>
      <c r="AJ37" s="75">
        <f>PXIL!Q37</f>
        <v>0</v>
      </c>
      <c r="AK37" s="75">
        <f>RTM_IEX!K37</f>
        <v>26.24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8.86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2.0737607059434207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0.98420239999999981</v>
      </c>
      <c r="O38">
        <f>NDMC_ISGS_exbus!BB38</f>
        <v>94.377971722515909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2.5099999999999998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24.69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1.6641322264904423</v>
      </c>
      <c r="AD38">
        <f t="shared" si="1"/>
        <v>187.4418026019689</v>
      </c>
      <c r="AE38">
        <f>'IDT-1'!E38</f>
        <v>0</v>
      </c>
      <c r="AF38" s="26"/>
      <c r="AG38">
        <f t="shared" si="2"/>
        <v>187.4418026019689</v>
      </c>
      <c r="AI38" s="75">
        <f>PXIL!K38</f>
        <v>0</v>
      </c>
      <c r="AJ38" s="75">
        <f>PXIL!Q38</f>
        <v>0</v>
      </c>
      <c r="AK38" s="75">
        <f>RTM_IEX!K38</f>
        <v>31.77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2.0576433947573314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0.98603479999999977</v>
      </c>
      <c r="O39">
        <f>NDMC_ISGS_exbus!BB39</f>
        <v>93.777080316815898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2.5099999999999998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28.2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1.7578066749018444</v>
      </c>
      <c r="AD39">
        <f t="shared" si="1"/>
        <v>197.99295183667138</v>
      </c>
      <c r="AE39">
        <f>'IDT-1'!E39</f>
        <v>0</v>
      </c>
      <c r="AF39" s="26"/>
      <c r="AG39">
        <f t="shared" si="2"/>
        <v>197.99295183667138</v>
      </c>
      <c r="AI39" s="75">
        <f>PXIL!K39</f>
        <v>0</v>
      </c>
      <c r="AJ39" s="75">
        <f>PXIL!Q39</f>
        <v>0</v>
      </c>
      <c r="AK39" s="75">
        <f>RTM_IEX!K39</f>
        <v>29.87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24.35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2.0576433947573314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0.99784359999999983</v>
      </c>
      <c r="O40">
        <f>NDMC_ISGS_exbus!BB40</f>
        <v>92.796933690715903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2.5099999999999998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31.36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1.8599893020321647</v>
      </c>
      <c r="AD40">
        <f t="shared" si="1"/>
        <v>209.50243138344109</v>
      </c>
      <c r="AE40">
        <f>'IDT-1'!E40</f>
        <v>0</v>
      </c>
      <c r="AF40" s="26"/>
      <c r="AG40">
        <f t="shared" si="2"/>
        <v>209.50243138344109</v>
      </c>
      <c r="AI40" s="75">
        <f>PXIL!K40</f>
        <v>0</v>
      </c>
      <c r="AJ40" s="75">
        <f>PXIL!Q40</f>
        <v>0</v>
      </c>
      <c r="AK40" s="75">
        <f>RTM_IEX!K40</f>
        <v>34.770000000000003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2.0576433947573314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1.0135207999999998</v>
      </c>
      <c r="O41">
        <f>NDMC_ISGS_exbus!BB41</f>
        <v>91.555342356615895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2.5099999999999998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29.56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1.8660092576520846</v>
      </c>
      <c r="AD41">
        <f t="shared" si="1"/>
        <v>210.18049729372115</v>
      </c>
      <c r="AE41">
        <f>'IDT-1'!E41</f>
        <v>0</v>
      </c>
      <c r="AF41" s="26"/>
      <c r="AG41">
        <f t="shared" si="2"/>
        <v>210.18049729372115</v>
      </c>
      <c r="AI41" s="75">
        <f>PXIL!K41</f>
        <v>0</v>
      </c>
      <c r="AJ41" s="75">
        <f>PXIL!Q41</f>
        <v>0</v>
      </c>
      <c r="AK41" s="75">
        <f>RTM_IEX!K41</f>
        <v>36.04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31.31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1.9070539419087134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0.98990319999999987</v>
      </c>
      <c r="O42">
        <f>NDMC_ISGS_exbus!BB42</f>
        <v>90.847405863715878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2.5099999999999998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34.9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1.9157103944494964</v>
      </c>
      <c r="AD42">
        <f t="shared" si="1"/>
        <v>215.77865261117512</v>
      </c>
      <c r="AE42">
        <f>'IDT-1'!E42</f>
        <v>0</v>
      </c>
      <c r="AF42" s="26"/>
      <c r="AG42">
        <f t="shared" si="2"/>
        <v>215.77865261117512</v>
      </c>
      <c r="AI42" s="75">
        <f>PXIL!K42</f>
        <v>0</v>
      </c>
      <c r="AJ42" s="75">
        <f>PXIL!Q42</f>
        <v>0</v>
      </c>
      <c r="AK42" s="75">
        <f>RTM_IEX!K42</f>
        <v>36.549999999999997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31.99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1.9070539419087134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17.999709724238027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0.94592559999999981</v>
      </c>
      <c r="O43">
        <f>NDMC_ISGS_exbus!BB43</f>
        <v>89.987729073115901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2.5099999999999998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38.24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2.0227716813855117</v>
      </c>
      <c r="AD43">
        <f t="shared" si="1"/>
        <v>227.83764665787714</v>
      </c>
      <c r="AE43">
        <f>'IDT-1'!E43</f>
        <v>0</v>
      </c>
      <c r="AF43" s="26"/>
      <c r="AG43">
        <f t="shared" si="2"/>
        <v>227.83764665787714</v>
      </c>
      <c r="AI43" s="75">
        <f>PXIL!K43</f>
        <v>0</v>
      </c>
      <c r="AJ43" s="75">
        <f>PXIL!Q43</f>
        <v>0</v>
      </c>
      <c r="AK43" s="75">
        <f>RTM_IEX!K43</f>
        <v>44.85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33.42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1.9070539419087134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17.999709724238027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0.17387439999999996</v>
      </c>
      <c r="O44">
        <f>NDMC_ISGS_exbus!BB44</f>
        <v>89.666900570715896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2.5099999999999998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1.9372103400043912</v>
      </c>
      <c r="AD44">
        <f t="shared" si="1"/>
        <v>218.20032829685826</v>
      </c>
      <c r="AE44">
        <f>'IDT-1'!E44</f>
        <v>0</v>
      </c>
      <c r="AF44" s="26"/>
      <c r="AG44">
        <f t="shared" si="2"/>
        <v>218.20032829685826</v>
      </c>
      <c r="AI44" s="75">
        <f>PXIL!K44</f>
        <v>0</v>
      </c>
      <c r="AJ44" s="75">
        <f>PXIL!Q44</f>
        <v>0</v>
      </c>
      <c r="AK44" s="75">
        <f>RTM_IEX!K44</f>
        <v>36.18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71.7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2.0576433947573314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0.86489279999999991</v>
      </c>
      <c r="O45">
        <f>NDMC_ISGS_exbus!BB45</f>
        <v>89.173530383715885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2.5099999999999998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2.0312693858905644</v>
      </c>
      <c r="AD45">
        <f t="shared" si="1"/>
        <v>228.79479719258265</v>
      </c>
      <c r="AE45">
        <f>'IDT-1'!E45</f>
        <v>0</v>
      </c>
      <c r="AF45" s="26"/>
      <c r="AG45">
        <f t="shared" si="2"/>
        <v>228.79479719258265</v>
      </c>
      <c r="AI45" s="75">
        <f>PXIL!K45</f>
        <v>0</v>
      </c>
      <c r="AJ45" s="75">
        <f>PXIL!Q45</f>
        <v>0</v>
      </c>
      <c r="AK45" s="75">
        <f>RTM_IEX!K45</f>
        <v>46.51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71.709999999999994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2.0576433947573314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0.97239359999999975</v>
      </c>
      <c r="O46">
        <f>NDMC_ISGS_exbus!BB46</f>
        <v>88.707075964515894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2.5099999999999998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2.0132385940416047</v>
      </c>
      <c r="AD46">
        <f t="shared" si="1"/>
        <v>226.7638743652316</v>
      </c>
      <c r="AE46">
        <f>'IDT-1'!E46</f>
        <v>0</v>
      </c>
      <c r="AF46" s="26"/>
      <c r="AG46">
        <f t="shared" si="2"/>
        <v>226.7638743652316</v>
      </c>
      <c r="AI46" s="75">
        <f>PXIL!K46</f>
        <v>0</v>
      </c>
      <c r="AJ46" s="75">
        <f>PXIL!Q46</f>
        <v>0</v>
      </c>
      <c r="AK46" s="75">
        <f>RTM_IEX!K46</f>
        <v>44.83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71.7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2.0576433947573314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0.99580759999999979</v>
      </c>
      <c r="O47">
        <f>NDMC_ISGS_exbus!BB47</f>
        <v>88.667102964515891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2.5099999999999998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2.0393168748416048</v>
      </c>
      <c r="AD47">
        <f t="shared" si="1"/>
        <v>229.70123708443163</v>
      </c>
      <c r="AE47">
        <f>'IDT-1'!E47</f>
        <v>0</v>
      </c>
      <c r="AF47" s="26"/>
      <c r="AG47">
        <f t="shared" si="2"/>
        <v>229.70123708443163</v>
      </c>
      <c r="AI47" s="75">
        <f>PXIL!K47</f>
        <v>0</v>
      </c>
      <c r="AJ47" s="75">
        <f>PXIL!Q47</f>
        <v>0</v>
      </c>
      <c r="AK47" s="75">
        <f>RTM_IEX!K47</f>
        <v>52.58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66.930000000000007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2.0576433947573314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0.98114839999999992</v>
      </c>
      <c r="O48">
        <f>NDMC_ISGS_exbus!BB48</f>
        <v>88.667102964515891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2.5099999999999998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1.9550598738816047</v>
      </c>
      <c r="AD48">
        <f t="shared" si="1"/>
        <v>220.21083488539165</v>
      </c>
      <c r="AE48">
        <f>'IDT-1'!E48</f>
        <v>0</v>
      </c>
      <c r="AF48" s="26"/>
      <c r="AG48">
        <f t="shared" si="2"/>
        <v>220.21083488539165</v>
      </c>
      <c r="AI48" s="75">
        <f>PXIL!K48</f>
        <v>0</v>
      </c>
      <c r="AJ48" s="75">
        <f>PXIL!Q48</f>
        <v>0</v>
      </c>
      <c r="AK48" s="75">
        <f>RTM_IEX!K48</f>
        <v>43.02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66.930000000000007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2.0576433947573314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0.99784359999999983</v>
      </c>
      <c r="O49">
        <f>NDMC_ISGS_exbus!BB49</f>
        <v>88.727102964515893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2.5099999999999998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1.9137587916416046</v>
      </c>
      <c r="AD49">
        <f t="shared" si="1"/>
        <v>215.55883116763161</v>
      </c>
      <c r="AE49">
        <f>'IDT-1'!E49</f>
        <v>0</v>
      </c>
      <c r="AF49" s="26"/>
      <c r="AG49">
        <f t="shared" si="2"/>
        <v>215.55883116763161</v>
      </c>
      <c r="AI49" s="75">
        <f>PXIL!K49</f>
        <v>0</v>
      </c>
      <c r="AJ49" s="75">
        <f>PXIL!Q49</f>
        <v>0</v>
      </c>
      <c r="AK49" s="75">
        <f>RTM_IEX!K49</f>
        <v>43.03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2.0576433947573314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0.97626199999999985</v>
      </c>
      <c r="O50">
        <f>NDMC_ISGS_exbus!BB50</f>
        <v>88.747102964515889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2.5099999999999998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1.8716808735616044</v>
      </c>
      <c r="AD50">
        <f t="shared" si="1"/>
        <v>210.81932748571163</v>
      </c>
      <c r="AE50">
        <f>'IDT-1'!E50</f>
        <v>0</v>
      </c>
      <c r="AF50" s="26"/>
      <c r="AG50">
        <f t="shared" si="2"/>
        <v>210.81932748571163</v>
      </c>
      <c r="AI50" s="75">
        <f>PXIL!K50</f>
        <v>0</v>
      </c>
      <c r="AJ50" s="75">
        <f>PXIL!Q50</f>
        <v>0</v>
      </c>
      <c r="AK50" s="75">
        <f>RTM_IEX!K50</f>
        <v>38.25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2.0576433947573314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0.98216639999999988</v>
      </c>
      <c r="O51">
        <f>NDMC_ISGS_exbus!BB51</f>
        <v>88.937056499169344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2.5099999999999998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1.9154684233865549</v>
      </c>
      <c r="AD51">
        <f t="shared" si="1"/>
        <v>215.75139787054013</v>
      </c>
      <c r="AE51">
        <f>'IDT-1'!E51</f>
        <v>0</v>
      </c>
      <c r="AF51" s="26"/>
      <c r="AG51">
        <f t="shared" si="2"/>
        <v>215.75139787054013</v>
      </c>
      <c r="AI51" s="75">
        <f>PXIL!K51</f>
        <v>0</v>
      </c>
      <c r="AJ51" s="75">
        <f>PXIL!Q51</f>
        <v>0</v>
      </c>
      <c r="AK51" s="75">
        <f>RTM_IEX!K51</f>
        <v>52.59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52.59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2.0576433947573314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0.99682559999999976</v>
      </c>
      <c r="O52">
        <f>NDMC_ISGS_exbus!BB52</f>
        <v>88.937056499169344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2.5099999999999998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1.9155974243465548</v>
      </c>
      <c r="AD52">
        <f t="shared" si="1"/>
        <v>215.76592806958013</v>
      </c>
      <c r="AE52">
        <f>'IDT-1'!E52</f>
        <v>0</v>
      </c>
      <c r="AF52" s="26"/>
      <c r="AG52">
        <f t="shared" si="2"/>
        <v>215.76592806958013</v>
      </c>
      <c r="AI52" s="75">
        <f>PXIL!K52</f>
        <v>0</v>
      </c>
      <c r="AJ52" s="75">
        <f>PXIL!Q52</f>
        <v>0</v>
      </c>
      <c r="AK52" s="75">
        <f>RTM_IEX!K52</f>
        <v>52.59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52.59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2.0576433947573314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1.0125027999999998</v>
      </c>
      <c r="O53">
        <f>NDMC_ISGS_exbus!BB53</f>
        <v>88.557491433800152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1.9189072111313061</v>
      </c>
      <c r="AD53">
        <f t="shared" si="1"/>
        <v>216.13873041742619</v>
      </c>
      <c r="AE53">
        <f>'IDT-1'!E53</f>
        <v>0</v>
      </c>
      <c r="AF53" s="26"/>
      <c r="AG53">
        <f t="shared" si="2"/>
        <v>216.13873041742619</v>
      </c>
      <c r="AI53" s="75">
        <f>PXIL!K53</f>
        <v>0</v>
      </c>
      <c r="AJ53" s="75">
        <f>PXIL!Q53</f>
        <v>0</v>
      </c>
      <c r="AK53" s="75">
        <f>RTM_IEX!K53</f>
        <v>52.59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52.59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2.0576433947573314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1.0163711999999998</v>
      </c>
      <c r="O54">
        <f>NDMC_ISGS_exbus!BB54</f>
        <v>88.33925097758727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1.9169327370366327</v>
      </c>
      <c r="AD54">
        <f t="shared" si="1"/>
        <v>215.91633283530797</v>
      </c>
      <c r="AE54">
        <f>'IDT-1'!E54</f>
        <v>0</v>
      </c>
      <c r="AF54" s="26"/>
      <c r="AG54">
        <f t="shared" si="2"/>
        <v>215.91633283530797</v>
      </c>
      <c r="AI54" s="75">
        <f>PXIL!K54</f>
        <v>0</v>
      </c>
      <c r="AJ54" s="75">
        <f>PXIL!Q54</f>
        <v>0</v>
      </c>
      <c r="AK54" s="75">
        <f>RTM_IEX!K54</f>
        <v>52.58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52.59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2.0374367172928318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1.0300123999999997</v>
      </c>
      <c r="O55">
        <f>NDMC_ISGS_exbus!BB55</f>
        <v>88.275963018037615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1.8741660267909079</v>
      </c>
      <c r="AD55">
        <f t="shared" si="1"/>
        <v>211.09924610853957</v>
      </c>
      <c r="AE55">
        <f>'IDT-1'!E55</f>
        <v>0</v>
      </c>
      <c r="AF55" s="26"/>
      <c r="AG55">
        <f t="shared" si="2"/>
        <v>211.09924610853957</v>
      </c>
      <c r="AI55" s="75">
        <f>PXIL!K55</f>
        <v>0</v>
      </c>
      <c r="AJ55" s="75">
        <f>PXIL!Q55</f>
        <v>0</v>
      </c>
      <c r="AK55" s="75">
        <f>RTM_IEX!K55</f>
        <v>52.58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2.0374367172928318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1.0485399999999998</v>
      </c>
      <c r="O56">
        <f>NDMC_ISGS_exbus!BB56</f>
        <v>88.277112982236332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1.8744271893558568</v>
      </c>
      <c r="AD56">
        <f t="shared" si="1"/>
        <v>211.12866251017331</v>
      </c>
      <c r="AE56">
        <f>'IDT-1'!E56</f>
        <v>0</v>
      </c>
      <c r="AF56" s="26"/>
      <c r="AG56">
        <f t="shared" si="2"/>
        <v>211.12866251017331</v>
      </c>
      <c r="AI56" s="75">
        <f>PXIL!K56</f>
        <v>0</v>
      </c>
      <c r="AJ56" s="75">
        <f>PXIL!Q56</f>
        <v>0</v>
      </c>
      <c r="AK56" s="75">
        <f>RTM_IEX!K56</f>
        <v>52.58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47.81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2.0374367172928318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1.0261439999999999</v>
      </c>
      <c r="O57">
        <f>NDMC_ISGS_exbus!BB57</f>
        <v>88.567101432281135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1.7505900029162511</v>
      </c>
      <c r="AD57">
        <f t="shared" si="1"/>
        <v>197.18009214665773</v>
      </c>
      <c r="AE57">
        <f>'IDT-1'!E57</f>
        <v>0</v>
      </c>
      <c r="AF57" s="26"/>
      <c r="AG57">
        <f t="shared" si="2"/>
        <v>197.18009214665773</v>
      </c>
      <c r="AI57" s="75">
        <f>PXIL!K57</f>
        <v>0</v>
      </c>
      <c r="AJ57" s="75">
        <f>PXIL!Q57</f>
        <v>0</v>
      </c>
      <c r="AK57" s="75">
        <f>RTM_IEX!K57</f>
        <v>43.03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43.02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2.0374367172928318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1.0173891999999998</v>
      </c>
      <c r="O58">
        <f>NDMC_ISGS_exbus!BB58</f>
        <v>88.707112953218768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1.7516570620605023</v>
      </c>
      <c r="AD58">
        <f t="shared" si="1"/>
        <v>197.3002818084511</v>
      </c>
      <c r="AE58">
        <f>'IDT-1'!E58</f>
        <v>0</v>
      </c>
      <c r="AF58" s="26"/>
      <c r="AG58">
        <f t="shared" si="2"/>
        <v>197.3002818084511</v>
      </c>
      <c r="AI58" s="75">
        <f>PXIL!K58</f>
        <v>0</v>
      </c>
      <c r="AJ58" s="75">
        <f>PXIL!Q58</f>
        <v>0</v>
      </c>
      <c r="AK58" s="75">
        <f>RTM_IEX!K58</f>
        <v>43.02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43.02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2.0374367172928318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0.99886159999999979</v>
      </c>
      <c r="O59">
        <f>NDMC_ISGS_exbus!BB59</f>
        <v>88.707115292989059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1.7140940397704809</v>
      </c>
      <c r="AD59">
        <f t="shared" si="1"/>
        <v>193.06931957051142</v>
      </c>
      <c r="AE59">
        <f>'IDT-1'!E59</f>
        <v>0</v>
      </c>
      <c r="AF59" s="26"/>
      <c r="AG59">
        <f t="shared" si="2"/>
        <v>193.06931957051142</v>
      </c>
      <c r="AI59" s="75">
        <f>PXIL!K59</f>
        <v>0</v>
      </c>
      <c r="AJ59" s="75">
        <f>PXIL!Q59</f>
        <v>0</v>
      </c>
      <c r="AK59" s="75">
        <f>RTM_IEX!K59</f>
        <v>43.02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38.24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2.0374367172928318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0.9880707999999998</v>
      </c>
      <c r="O60">
        <f>NDMC_ISGS_exbus!BB60</f>
        <v>89.187162622575443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1.718223497230841</v>
      </c>
      <c r="AD60">
        <f t="shared" si="1"/>
        <v>193.53444664263745</v>
      </c>
      <c r="AE60">
        <f>'IDT-1'!E60</f>
        <v>0</v>
      </c>
      <c r="AF60" s="26"/>
      <c r="AG60">
        <f t="shared" si="2"/>
        <v>193.53444664263745</v>
      </c>
      <c r="AI60" s="75">
        <f>PXIL!K60</f>
        <v>0</v>
      </c>
      <c r="AJ60" s="75">
        <f>PXIL!Q60</f>
        <v>0</v>
      </c>
      <c r="AK60" s="75">
        <f>RTM_IEX!K60</f>
        <v>43.02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38.24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2.0374367172928318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0.99397519999999973</v>
      </c>
      <c r="O61">
        <f>NDMC_ISGS_exbus!BB61</f>
        <v>89.645558866484436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1.72230934289724</v>
      </c>
      <c r="AD61">
        <f t="shared" si="1"/>
        <v>193.99466144088004</v>
      </c>
      <c r="AE61">
        <f>'IDT-1'!E61</f>
        <v>0</v>
      </c>
      <c r="AF61" s="26"/>
      <c r="AG61">
        <f t="shared" si="2"/>
        <v>193.99466144088004</v>
      </c>
      <c r="AI61" s="75">
        <f>PXIL!K61</f>
        <v>0</v>
      </c>
      <c r="AJ61" s="75">
        <f>PXIL!Q61</f>
        <v>0</v>
      </c>
      <c r="AK61" s="75">
        <f>RTM_IEX!K61</f>
        <v>43.02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38.24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1.8560670569451836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0.99682559999999976</v>
      </c>
      <c r="O62">
        <f>NDMC_ISGS_exbus!BB62</f>
        <v>90.075620106046784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1.7245229123143293</v>
      </c>
      <c r="AD62">
        <f t="shared" si="1"/>
        <v>194.24398985067765</v>
      </c>
      <c r="AE62">
        <f>'IDT-1'!E62</f>
        <v>0</v>
      </c>
      <c r="AF62" s="26"/>
      <c r="AG62">
        <f t="shared" si="2"/>
        <v>194.24398985067765</v>
      </c>
      <c r="AI62" s="75">
        <f>PXIL!K62</f>
        <v>0</v>
      </c>
      <c r="AJ62" s="75">
        <f>PXIL!Q62</f>
        <v>0</v>
      </c>
      <c r="AK62" s="75">
        <f>RTM_IEX!K62</f>
        <v>43.02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38.24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1.8560670569451836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0.97727999999999982</v>
      </c>
      <c r="O63">
        <f>NDMC_ISGS_exbus!BB63</f>
        <v>90.555632661842594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1.6865110215253325</v>
      </c>
      <c r="AD63">
        <f t="shared" si="1"/>
        <v>189.96246869726247</v>
      </c>
      <c r="AE63">
        <f>'IDT-1'!E63</f>
        <v>0</v>
      </c>
      <c r="AF63" s="26"/>
      <c r="AG63">
        <f t="shared" si="2"/>
        <v>189.96246869726247</v>
      </c>
      <c r="AI63" s="75">
        <f>PXIL!K63</f>
        <v>0</v>
      </c>
      <c r="AJ63" s="75">
        <f>PXIL!Q63</f>
        <v>0</v>
      </c>
      <c r="AK63" s="75">
        <f>RTM_IEX!K63</f>
        <v>43.02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33.46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1.8560670569451836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0.97137559999999978</v>
      </c>
      <c r="O64">
        <f>NDMC_ISGS_exbus!BB64</f>
        <v>90.55563712777581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1.6865471021055449</v>
      </c>
      <c r="AD64">
        <f t="shared" si="1"/>
        <v>189.96653268261545</v>
      </c>
      <c r="AE64">
        <f>'IDT-1'!E64</f>
        <v>0</v>
      </c>
      <c r="AF64" s="26"/>
      <c r="AG64">
        <f t="shared" si="2"/>
        <v>189.96653268261545</v>
      </c>
      <c r="AI64" s="75">
        <f>PXIL!K64</f>
        <v>0</v>
      </c>
      <c r="AJ64" s="75">
        <f>PXIL!Q64</f>
        <v>0</v>
      </c>
      <c r="AK64" s="75">
        <f>RTM_IEX!K64</f>
        <v>43.03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33.46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2.0374367172928318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0.97442959999999967</v>
      </c>
      <c r="O65">
        <f>NDMC_ISGS_exbus!BB65</f>
        <v>90.505369766536617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1.6876396775376992</v>
      </c>
      <c r="AD65">
        <f t="shared" si="1"/>
        <v>190.08959640629175</v>
      </c>
      <c r="AE65">
        <f>'IDT-1'!E65</f>
        <v>0</v>
      </c>
      <c r="AF65" s="26"/>
      <c r="AG65">
        <f t="shared" si="2"/>
        <v>190.08959640629175</v>
      </c>
      <c r="AI65" s="75">
        <f>PXIL!K65</f>
        <v>0</v>
      </c>
      <c r="AJ65" s="75">
        <f>PXIL!Q65</f>
        <v>0</v>
      </c>
      <c r="AK65" s="75">
        <f>RTM_IEX!K65</f>
        <v>43.02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33.46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2.0374367172928318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0.9636387999999998</v>
      </c>
      <c r="O66">
        <f>NDMC_ISGS_exbus!BB66</f>
        <v>90.555326587623853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2.56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1.6879843385232669</v>
      </c>
      <c r="AD66">
        <f t="shared" si="1"/>
        <v>190.12841776639343</v>
      </c>
      <c r="AE66">
        <f>'IDT-1'!E66</f>
        <v>0</v>
      </c>
      <c r="AF66" s="26"/>
      <c r="AG66">
        <f t="shared" si="2"/>
        <v>190.12841776639343</v>
      </c>
      <c r="AI66" s="75">
        <f>PXIL!K66</f>
        <v>0</v>
      </c>
      <c r="AJ66" s="75">
        <f>PXIL!Q66</f>
        <v>0</v>
      </c>
      <c r="AK66" s="75">
        <f>RTM_IEX!K66</f>
        <v>43.02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33.46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2.0374367172928318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0.96750719999999968</v>
      </c>
      <c r="O67">
        <f>NDMC_ISGS_exbus!BB67</f>
        <v>90.614783381353305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2.56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1.6358296002280861</v>
      </c>
      <c r="AD67">
        <f t="shared" si="1"/>
        <v>184.25389769841809</v>
      </c>
      <c r="AE67">
        <f>'IDT-1'!E67</f>
        <v>0</v>
      </c>
      <c r="AF67" s="26"/>
      <c r="AG67">
        <f t="shared" si="2"/>
        <v>184.25389769841809</v>
      </c>
      <c r="AI67" s="75">
        <f>PXIL!K67</f>
        <v>0</v>
      </c>
      <c r="AJ67" s="75">
        <f>PXIL!Q67</f>
        <v>0</v>
      </c>
      <c r="AK67" s="75">
        <f>RTM_IEX!K67</f>
        <v>43.03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28.68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2.0374367172928318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0.93045199999999995</v>
      </c>
      <c r="O68">
        <f>NDMC_ISGS_exbus!BB68</f>
        <v>91.119359761515895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2.56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1.6398557866135168</v>
      </c>
      <c r="AD68">
        <f t="shared" ref="AD68:AD98" si="4">SUM(B68:AB68,AI68:AR68)-AC68</f>
        <v>184.70739269219524</v>
      </c>
      <c r="AE68">
        <f>'IDT-1'!E68</f>
        <v>0</v>
      </c>
      <c r="AF68" s="26"/>
      <c r="AG68">
        <f t="shared" ref="AG68:AG98" si="5">SUM(AD68:AF68)+AT68</f>
        <v>184.70739269219524</v>
      </c>
      <c r="AI68" s="75">
        <f>PXIL!K68</f>
        <v>0</v>
      </c>
      <c r="AJ68" s="75">
        <f>PXIL!Q68</f>
        <v>0</v>
      </c>
      <c r="AK68" s="75">
        <f>RTM_IEX!K68</f>
        <v>43.02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28.68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2.0374367172928318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0.94511119999999993</v>
      </c>
      <c r="O69">
        <f>NDMC_ISGS_exbus!BB69</f>
        <v>92.237537766415912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2.56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1.6499127540166372</v>
      </c>
      <c r="AD69">
        <f t="shared" si="4"/>
        <v>185.8401729296921</v>
      </c>
      <c r="AE69">
        <f>'IDT-1'!E69</f>
        <v>0</v>
      </c>
      <c r="AF69" s="26"/>
      <c r="AG69">
        <f t="shared" si="5"/>
        <v>185.8401729296921</v>
      </c>
      <c r="AI69" s="75">
        <f>PXIL!K69</f>
        <v>0</v>
      </c>
      <c r="AJ69" s="75">
        <f>PXIL!Q69</f>
        <v>0</v>
      </c>
      <c r="AK69" s="75">
        <f>RTM_IEX!K69</f>
        <v>43.03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2.0374367172928318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0.98216639999999988</v>
      </c>
      <c r="O70">
        <f>NDMC_ISGS_exbus!BB70</f>
        <v>93.542852775515897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2.56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1.6196616118567171</v>
      </c>
      <c r="AD70">
        <f t="shared" si="4"/>
        <v>182.43279428095204</v>
      </c>
      <c r="AE70">
        <f>'IDT-1'!E70</f>
        <v>0</v>
      </c>
      <c r="AF70" s="26"/>
      <c r="AG70">
        <f t="shared" si="5"/>
        <v>182.43279428095204</v>
      </c>
      <c r="AI70" s="75">
        <f>PXIL!K70</f>
        <v>0</v>
      </c>
      <c r="AJ70" s="75">
        <f>PXIL!Q70</f>
        <v>0</v>
      </c>
      <c r="AK70" s="75">
        <f>RTM_IEX!K70</f>
        <v>43.03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23.9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2.0374367172928318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0.9880707999999998</v>
      </c>
      <c r="O71">
        <f>NDMC_ISGS_exbus!BB71</f>
        <v>95.067567111315896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1.6330430567317571</v>
      </c>
      <c r="AD71">
        <f t="shared" si="4"/>
        <v>183.94003157187697</v>
      </c>
      <c r="AE71">
        <f>'IDT-1'!E71</f>
        <v>0</v>
      </c>
      <c r="AF71" s="26"/>
      <c r="AG71">
        <f t="shared" si="5"/>
        <v>183.94003157187697</v>
      </c>
      <c r="AI71" s="75">
        <f>PXIL!K71</f>
        <v>0</v>
      </c>
      <c r="AJ71" s="75">
        <f>PXIL!Q71</f>
        <v>0</v>
      </c>
      <c r="AK71" s="75">
        <f>RTM_IEX!K71</f>
        <v>43.02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23.9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2.0374367172928318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0.97137559999999978</v>
      </c>
      <c r="O72">
        <f>NDMC_ISGS_exbus!BB72</f>
        <v>97.189472727715867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1.6515689083960767</v>
      </c>
      <c r="AD72">
        <f t="shared" si="4"/>
        <v>186.02671613661263</v>
      </c>
      <c r="AE72">
        <f>'IDT-1'!E72</f>
        <v>0</v>
      </c>
      <c r="AF72" s="26"/>
      <c r="AG72">
        <f t="shared" si="5"/>
        <v>186.02671613661263</v>
      </c>
      <c r="AI72" s="75">
        <f>PXIL!K72</f>
        <v>0</v>
      </c>
      <c r="AJ72" s="75">
        <f>PXIL!Q72</f>
        <v>0</v>
      </c>
      <c r="AK72" s="75">
        <f>RTM_IEX!K72</f>
        <v>43.02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23.9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2.0374367172928318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0.92251159999999977</v>
      </c>
      <c r="O73">
        <f>NDMC_ISGS_exbus!BB73</f>
        <v>99.473990042415892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3.92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1.6286506575654369</v>
      </c>
      <c r="AD73">
        <f t="shared" si="4"/>
        <v>183.4452877021433</v>
      </c>
      <c r="AE73">
        <f>'IDT-1'!E73</f>
        <v>0</v>
      </c>
      <c r="AF73" s="26"/>
      <c r="AG73">
        <f t="shared" si="5"/>
        <v>183.4452877021433</v>
      </c>
      <c r="AI73" s="75">
        <f>PXIL!K73</f>
        <v>0</v>
      </c>
      <c r="AJ73" s="75">
        <f>PXIL!Q73</f>
        <v>0</v>
      </c>
      <c r="AK73" s="75">
        <f>RTM_IEX!K73</f>
        <v>43.02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15.14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2.0374367172928318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0.91477479999999989</v>
      </c>
      <c r="O74">
        <f>NDMC_ISGS_exbus!BB74</f>
        <v>100.2692705561159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4.1100000000000003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1.6355810422459971</v>
      </c>
      <c r="AD74">
        <f t="shared" si="4"/>
        <v>184.22590103116272</v>
      </c>
      <c r="AE74">
        <f>'IDT-1'!E74</f>
        <v>0</v>
      </c>
      <c r="AF74" s="26"/>
      <c r="AG74">
        <f t="shared" si="5"/>
        <v>184.22590103116272</v>
      </c>
      <c r="AI74" s="75">
        <f>PXIL!K74</f>
        <v>0</v>
      </c>
      <c r="AJ74" s="75">
        <f>PXIL!Q74</f>
        <v>0</v>
      </c>
      <c r="AK74" s="75">
        <f>RTM_IEX!K74</f>
        <v>43.02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14.95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2.0538236077804419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0.98603479999999977</v>
      </c>
      <c r="O75">
        <f>NDMC_ISGS_exbus!BB75</f>
        <v>100.27927055611589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2.56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10.87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1.5013603348822879</v>
      </c>
      <c r="AD75">
        <f t="shared" si="4"/>
        <v>169.10776862901403</v>
      </c>
      <c r="AE75">
        <f>'IDT-1'!E75</f>
        <v>0</v>
      </c>
      <c r="AF75" s="26"/>
      <c r="AG75">
        <f t="shared" si="5"/>
        <v>169.10776862901403</v>
      </c>
      <c r="AI75" s="75">
        <f>PXIL!K75</f>
        <v>0</v>
      </c>
      <c r="AJ75" s="75">
        <f>PXIL!Q75</f>
        <v>0</v>
      </c>
      <c r="AK75" s="75">
        <f>RTM_IEX!K75</f>
        <v>32.47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3.39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2.0538236077804419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1.000694</v>
      </c>
      <c r="O76">
        <f>NDMC_ISGS_exbus!BB76</f>
        <v>99.923112368115881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2.56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7.73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1.3914351437878876</v>
      </c>
      <c r="AD76">
        <f t="shared" si="4"/>
        <v>156.72619483210843</v>
      </c>
      <c r="AE76">
        <f>'IDT-1'!E76</f>
        <v>0</v>
      </c>
      <c r="AF76" s="26"/>
      <c r="AG76">
        <f t="shared" si="5"/>
        <v>156.72619483210843</v>
      </c>
      <c r="AI76" s="75">
        <f>PXIL!K76</f>
        <v>0</v>
      </c>
      <c r="AJ76" s="75">
        <f>PXIL!Q76</f>
        <v>0</v>
      </c>
      <c r="AK76" s="75">
        <f>RTM_IEX!K76</f>
        <v>23.4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3.45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2.0538236077804419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0.98990319999999987</v>
      </c>
      <c r="O77">
        <f>NDMC_ISGS_exbus!BB77</f>
        <v>99.266855411115884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2.56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7.99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1.2971251235262877</v>
      </c>
      <c r="AD77">
        <f t="shared" si="4"/>
        <v>146.10345709537003</v>
      </c>
      <c r="AE77">
        <f>'IDT-1'!E77</f>
        <v>0</v>
      </c>
      <c r="AF77" s="26"/>
      <c r="AG77">
        <f t="shared" si="5"/>
        <v>146.10345709537003</v>
      </c>
      <c r="AI77" s="75">
        <f>PXIL!K77</f>
        <v>0</v>
      </c>
      <c r="AJ77" s="75">
        <f>PXIL!Q77</f>
        <v>0</v>
      </c>
      <c r="AK77" s="75">
        <f>RTM_IEX!K77</f>
        <v>13.03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3.51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2.0538236077804419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0.96750719999999968</v>
      </c>
      <c r="O78">
        <f>NDMC_ISGS_exbus!BB78</f>
        <v>97.733745332815872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8.91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1.3176686700372477</v>
      </c>
      <c r="AD78">
        <f t="shared" si="4"/>
        <v>148.41740747055908</v>
      </c>
      <c r="AE78">
        <f>'IDT-1'!E78</f>
        <v>0</v>
      </c>
      <c r="AF78" s="26"/>
      <c r="AG78">
        <f t="shared" si="5"/>
        <v>148.41740747055908</v>
      </c>
      <c r="AI78" s="75">
        <f>PXIL!K78</f>
        <v>0</v>
      </c>
      <c r="AJ78" s="75">
        <f>PXIL!Q78</f>
        <v>0</v>
      </c>
      <c r="AK78" s="75">
        <f>RTM_IEX!K78</f>
        <v>15.08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4.43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2.0538236077804419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0.92739799999999972</v>
      </c>
      <c r="O79">
        <f>NDMC_ISGS_exbus!BB79</f>
        <v>95.493747501467666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2.56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1.2556277281613835</v>
      </c>
      <c r="AD79">
        <f t="shared" si="4"/>
        <v>141.42934138108672</v>
      </c>
      <c r="AE79">
        <f>'IDT-1'!E79</f>
        <v>0</v>
      </c>
      <c r="AF79" s="26"/>
      <c r="AG79">
        <f t="shared" si="5"/>
        <v>141.42934138108672</v>
      </c>
      <c r="AI79" s="75">
        <f>PXIL!K79</f>
        <v>0</v>
      </c>
      <c r="AJ79" s="75">
        <f>PXIL!Q79</f>
        <v>0</v>
      </c>
      <c r="AK79" s="75">
        <f>RTM_IEX!K79</f>
        <v>14.09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9.56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2.0538236077804419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0.99682559999999976</v>
      </c>
      <c r="O80">
        <f>NDMC_ISGS_exbus!BB80</f>
        <v>93.668086092867668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2.56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1.2292608706457036</v>
      </c>
      <c r="AD80">
        <f t="shared" si="4"/>
        <v>138.45947443000242</v>
      </c>
      <c r="AE80">
        <f>'IDT-1'!E80</f>
        <v>0</v>
      </c>
      <c r="AF80" s="26"/>
      <c r="AG80">
        <f t="shared" si="5"/>
        <v>138.45947443000242</v>
      </c>
      <c r="AI80" s="75">
        <f>PXIL!K80</f>
        <v>0</v>
      </c>
      <c r="AJ80" s="75">
        <f>PXIL!Q80</f>
        <v>0</v>
      </c>
      <c r="AK80" s="75">
        <f>RTM_IEX!K80</f>
        <v>12.85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9.56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2.0538236077804419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0.97035759999999982</v>
      </c>
      <c r="O81">
        <f>NDMC_ISGS_exbus!BB81</f>
        <v>92.202284249867674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1.2885528960273036</v>
      </c>
      <c r="AD81">
        <f t="shared" si="4"/>
        <v>145.13791256162082</v>
      </c>
      <c r="AE81">
        <f>'IDT-1'!E81</f>
        <v>0</v>
      </c>
      <c r="AF81" s="26"/>
      <c r="AG81">
        <f t="shared" si="5"/>
        <v>145.13791256162082</v>
      </c>
      <c r="AI81" s="75">
        <f>PXIL!K81</f>
        <v>0</v>
      </c>
      <c r="AJ81" s="75">
        <f>PXIL!Q81</f>
        <v>0</v>
      </c>
      <c r="AK81" s="75">
        <f>RTM_IEX!K81</f>
        <v>21.08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9.56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2.0538236077804419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0.99397519999999973</v>
      </c>
      <c r="O82">
        <f>NDMC_ISGS_exbus!BB82</f>
        <v>91.523218207867671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2.56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1.3428889497377035</v>
      </c>
      <c r="AD82">
        <f t="shared" si="4"/>
        <v>151.25812806591043</v>
      </c>
      <c r="AE82">
        <f>'IDT-1'!E82</f>
        <v>0</v>
      </c>
      <c r="AF82" s="26"/>
      <c r="AG82">
        <f t="shared" si="5"/>
        <v>151.25812806591043</v>
      </c>
      <c r="AI82" s="75">
        <f>PXIL!K82</f>
        <v>0</v>
      </c>
      <c r="AJ82" s="75">
        <f>PXIL!Q82</f>
        <v>0</v>
      </c>
      <c r="AK82" s="75">
        <f>RTM_IEX!K82</f>
        <v>27.91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9.56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2.0538236077804419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0.96648919999999972</v>
      </c>
      <c r="O83">
        <f>NDMC_ISGS_exbus!BB83</f>
        <v>90.701471198067679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2.56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1.3842556992514636</v>
      </c>
      <c r="AD83">
        <f t="shared" si="4"/>
        <v>155.91752830659667</v>
      </c>
      <c r="AE83">
        <f>'IDT-1'!E83</f>
        <v>0</v>
      </c>
      <c r="AF83" s="26"/>
      <c r="AG83">
        <f t="shared" si="5"/>
        <v>155.91752830659667</v>
      </c>
      <c r="AI83" s="75">
        <f>PXIL!K83</f>
        <v>0</v>
      </c>
      <c r="AJ83" s="75">
        <f>PXIL!Q83</f>
        <v>0</v>
      </c>
      <c r="AK83" s="75">
        <f>RTM_IEX!K83</f>
        <v>43.02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2.0538236077804419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1.0045623999999997</v>
      </c>
      <c r="O84">
        <f>NDMC_ISGS_exbus!BB84</f>
        <v>90.529533346667677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2.56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1.3830776903191435</v>
      </c>
      <c r="AD84">
        <f t="shared" si="4"/>
        <v>155.78484166412898</v>
      </c>
      <c r="AE84">
        <f>'IDT-1'!E84</f>
        <v>0</v>
      </c>
      <c r="AF84" s="26"/>
      <c r="AG84">
        <f t="shared" si="5"/>
        <v>155.78484166412898</v>
      </c>
      <c r="AI84" s="75">
        <f>PXIL!K84</f>
        <v>0</v>
      </c>
      <c r="AJ84" s="75">
        <f>PXIL!Q84</f>
        <v>0</v>
      </c>
      <c r="AK84" s="75">
        <f>RTM_IEX!K84</f>
        <v>43.02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2.0538236077804419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17.999709724238027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1.0310303999999997</v>
      </c>
      <c r="O85">
        <f>NDMC_ISGS_exbus!BB85</f>
        <v>90.529533346667677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2.56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1.3833960542924382</v>
      </c>
      <c r="AD85">
        <f t="shared" si="4"/>
        <v>155.82070102439371</v>
      </c>
      <c r="AE85">
        <f>'IDT-1'!E85</f>
        <v>0</v>
      </c>
      <c r="AF85" s="26"/>
      <c r="AG85">
        <f t="shared" si="5"/>
        <v>155.82070102439371</v>
      </c>
      <c r="AI85" s="75">
        <f>PXIL!K85</f>
        <v>0</v>
      </c>
      <c r="AJ85" s="75">
        <f>PXIL!Q85</f>
        <v>0</v>
      </c>
      <c r="AK85" s="75">
        <f>RTM_IEX!K85</f>
        <v>43.03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2.0538236077804419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17.999709724238027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1.0271619999999999</v>
      </c>
      <c r="O86">
        <f>NDMC_ISGS_exbus!BB86</f>
        <v>90.529533346667677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1.3833620123724382</v>
      </c>
      <c r="AD86">
        <f t="shared" si="4"/>
        <v>155.8168666663137</v>
      </c>
      <c r="AE86">
        <f>'IDT-1'!E86</f>
        <v>0</v>
      </c>
      <c r="AF86" s="26"/>
      <c r="AG86">
        <f t="shared" si="5"/>
        <v>155.8168666663137</v>
      </c>
      <c r="AI86" s="75">
        <f>PXIL!K86</f>
        <v>0</v>
      </c>
      <c r="AJ86" s="75">
        <f>PXIL!Q86</f>
        <v>0</v>
      </c>
      <c r="AK86" s="75">
        <f>RTM_IEX!K86</f>
        <v>43.03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2.0538236077804419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1.0045623999999997</v>
      </c>
      <c r="O87">
        <f>NDMC_ISGS_exbus!BB87</f>
        <v>90.070417982267671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1.3370614751124235</v>
      </c>
      <c r="AD87">
        <f t="shared" si="4"/>
        <v>150.60174251493569</v>
      </c>
      <c r="AE87">
        <f>'IDT-1'!E87</f>
        <v>0</v>
      </c>
      <c r="AF87" s="26"/>
      <c r="AG87">
        <f t="shared" si="5"/>
        <v>150.60174251493569</v>
      </c>
      <c r="AI87" s="75">
        <f>PXIL!K87</f>
        <v>0</v>
      </c>
      <c r="AJ87" s="75">
        <f>PXIL!Q87</f>
        <v>0</v>
      </c>
      <c r="AK87" s="75">
        <f>RTM_IEX!K87</f>
        <v>38.25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2.0538236077804419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1.0055803999999999</v>
      </c>
      <c r="O88">
        <f>NDMC_ISGS_exbus!BB88</f>
        <v>89.252900207067682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1.3297882770906635</v>
      </c>
      <c r="AD88">
        <f t="shared" si="4"/>
        <v>149.78251593775747</v>
      </c>
      <c r="AE88">
        <f>'IDT-1'!E88</f>
        <v>0</v>
      </c>
      <c r="AF88" s="26"/>
      <c r="AG88">
        <f t="shared" si="5"/>
        <v>149.78251593775747</v>
      </c>
      <c r="AI88" s="75">
        <f>PXIL!K88</f>
        <v>0</v>
      </c>
      <c r="AJ88" s="75">
        <f>PXIL!Q88</f>
        <v>0</v>
      </c>
      <c r="AK88" s="75">
        <f>RTM_IEX!K88</f>
        <v>38.24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2.0538236077804419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1.0017119999999999</v>
      </c>
      <c r="O89">
        <f>NDMC_ISGS_exbus!BB89</f>
        <v>88.708212903515886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1.2828969868994078</v>
      </c>
      <c r="AD89">
        <f t="shared" si="4"/>
        <v>144.50085152439692</v>
      </c>
      <c r="AE89">
        <f>'IDT-1'!E89</f>
        <v>0</v>
      </c>
      <c r="AF89" s="26"/>
      <c r="AG89">
        <f t="shared" si="5"/>
        <v>144.50085152439692</v>
      </c>
      <c r="AI89" s="75">
        <f>PXIL!K89</f>
        <v>0</v>
      </c>
      <c r="AJ89" s="75">
        <f>PXIL!Q89</f>
        <v>0</v>
      </c>
      <c r="AK89" s="75">
        <f>RTM_IEX!K89</f>
        <v>33.46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2.0538236077804419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1.0320483999999996</v>
      </c>
      <c r="O90">
        <f>NDMC_ISGS_exbus!BB90</f>
        <v>88.708212903515886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1.2832519472194077</v>
      </c>
      <c r="AD90">
        <f t="shared" si="4"/>
        <v>144.54083296407691</v>
      </c>
      <c r="AE90">
        <f>'IDT-1'!E90</f>
        <v>0</v>
      </c>
      <c r="AF90" s="26"/>
      <c r="AG90">
        <f t="shared" si="5"/>
        <v>144.54083296407691</v>
      </c>
      <c r="AI90" s="75">
        <f>PXIL!K90</f>
        <v>0</v>
      </c>
      <c r="AJ90" s="75">
        <f>PXIL!Q90</f>
        <v>0</v>
      </c>
      <c r="AK90" s="75">
        <f>RTM_IEX!K90</f>
        <v>33.47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2.0538236077804419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1.0104667999999999</v>
      </c>
      <c r="O91">
        <f>NDMC_ISGS_exbus!BB91</f>
        <v>88.758222105001323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1.2521741101124797</v>
      </c>
      <c r="AD91">
        <f t="shared" si="4"/>
        <v>141.04033840266928</v>
      </c>
      <c r="AE91">
        <f>'IDT-1'!E91</f>
        <v>0</v>
      </c>
      <c r="AF91" s="26"/>
      <c r="AG91">
        <f t="shared" si="5"/>
        <v>141.04033840266928</v>
      </c>
      <c r="AI91" s="75">
        <f>PXIL!K91</f>
        <v>0</v>
      </c>
      <c r="AJ91" s="75">
        <f>PXIL!Q91</f>
        <v>0</v>
      </c>
      <c r="AK91" s="75">
        <f>RTM_IEX!K91</f>
        <v>28.69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2.0538236077804419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0.99397519999999973</v>
      </c>
      <c r="O92">
        <f>NDMC_ISGS_exbus!BB92</f>
        <v>88.837647315301311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1.1685119258831194</v>
      </c>
      <c r="AD92">
        <f t="shared" si="4"/>
        <v>131.61693419719865</v>
      </c>
      <c r="AE92">
        <f>'IDT-1'!E92</f>
        <v>0</v>
      </c>
      <c r="AF92" s="26"/>
      <c r="AG92">
        <f t="shared" si="5"/>
        <v>131.61693419719865</v>
      </c>
      <c r="AI92" s="75">
        <f>PXIL!K92</f>
        <v>0</v>
      </c>
      <c r="AJ92" s="75">
        <f>PXIL!Q92</f>
        <v>0</v>
      </c>
      <c r="AK92" s="75">
        <f>RTM_IEX!K92</f>
        <v>19.12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2.0538236077804419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0.98013039999999985</v>
      </c>
      <c r="O93">
        <f>NDMC_ISGS_exbus!BB93</f>
        <v>89.232778701925739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1.1298032478454145</v>
      </c>
      <c r="AD93">
        <f t="shared" si="4"/>
        <v>127.25692946186075</v>
      </c>
      <c r="AE93">
        <f>'IDT-1'!E93</f>
        <v>0</v>
      </c>
      <c r="AF93" s="26"/>
      <c r="AG93">
        <f t="shared" si="5"/>
        <v>127.25692946186075</v>
      </c>
      <c r="AI93" s="75">
        <f>PXIL!K93</f>
        <v>0</v>
      </c>
      <c r="AJ93" s="75">
        <f>PXIL!Q93</f>
        <v>0</v>
      </c>
      <c r="AK93" s="75">
        <f>RTM_IEX!K93</f>
        <v>14.34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2.0538236077804419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0.94307519999999978</v>
      </c>
      <c r="O94">
        <f>NDMC_ISGS_exbus!BB94</f>
        <v>89.264879912225751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1.1297596527360547</v>
      </c>
      <c r="AD94">
        <f t="shared" si="4"/>
        <v>127.25201906727014</v>
      </c>
      <c r="AE94">
        <f>'IDT-1'!E94</f>
        <v>0</v>
      </c>
      <c r="AF94" s="26"/>
      <c r="AG94">
        <f t="shared" si="5"/>
        <v>127.25201906727014</v>
      </c>
      <c r="AI94" s="75">
        <f>PXIL!K94</f>
        <v>0</v>
      </c>
      <c r="AJ94" s="75">
        <f>PXIL!Q94</f>
        <v>0</v>
      </c>
      <c r="AK94" s="75">
        <f>RTM_IEX!K94</f>
        <v>14.34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2.0538236077804419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0.92067919999999992</v>
      </c>
      <c r="O95">
        <f>NDMC_ISGS_exbus!BB95</f>
        <v>90.984852017138834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1.1063383176482613</v>
      </c>
      <c r="AD95">
        <f t="shared" si="4"/>
        <v>124.61392505147234</v>
      </c>
      <c r="AE95">
        <f>'IDT-1'!E95</f>
        <v>0</v>
      </c>
      <c r="AF95" s="26"/>
      <c r="AG95">
        <f t="shared" si="5"/>
        <v>124.61392505147234</v>
      </c>
      <c r="AI95" s="75">
        <f>PXIL!K95</f>
        <v>0</v>
      </c>
      <c r="AJ95" s="75">
        <f>PXIL!Q95</f>
        <v>0</v>
      </c>
      <c r="AK95" s="75">
        <f>RTM_IEX!K95</f>
        <v>9.56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2.0538236077804419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0.94103919999999974</v>
      </c>
      <c r="O96">
        <f>NDMC_ISGS_exbus!BB96</f>
        <v>89.364839504893382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1.0081333755405013</v>
      </c>
      <c r="AD96">
        <f t="shared" si="4"/>
        <v>113.55247748133465</v>
      </c>
      <c r="AE96">
        <f>'IDT-1'!E96</f>
        <v>0</v>
      </c>
      <c r="AF96" s="26"/>
      <c r="AG96">
        <f t="shared" si="5"/>
        <v>113.55247748133465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2.0538236077804419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1.0037479999999999</v>
      </c>
      <c r="O97">
        <f>NDMC_ISGS_exbus!BB97</f>
        <v>89.134887978091157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2.56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1.0066616395446419</v>
      </c>
      <c r="AD97">
        <f t="shared" si="4"/>
        <v>113.38670649052828</v>
      </c>
      <c r="AE97">
        <f>'IDT-1'!E97</f>
        <v>0</v>
      </c>
      <c r="AF97" s="26"/>
      <c r="AG97">
        <f t="shared" si="5"/>
        <v>113.38670649052828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2.0538236077804419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1.0477255999999999</v>
      </c>
      <c r="O98">
        <f>NDMC_ISGS_exbus!BB98</f>
        <v>89.084835225437843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2.56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1.0066081782012926</v>
      </c>
      <c r="AD98">
        <f t="shared" si="4"/>
        <v>113.38068479921832</v>
      </c>
      <c r="AE98">
        <f>'IDT-1'!E98</f>
        <v>0</v>
      </c>
      <c r="AF98" s="26"/>
      <c r="AG98">
        <f t="shared" si="5"/>
        <v>113.38068479921832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4.9155575830769627E-2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0.44749493040047195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2.3483885699999991E-2</v>
      </c>
      <c r="O99">
        <f t="shared" si="6"/>
        <v>2.1710074447731351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6.081500000000005E-2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6.3847500000000001E-2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3.3543702162998512E-2</v>
      </c>
      <c r="AD99">
        <f t="shared" si="6"/>
        <v>3.778240634541377</v>
      </c>
      <c r="AE99">
        <f t="shared" si="6"/>
        <v>0</v>
      </c>
      <c r="AG99">
        <f t="shared" si="6"/>
        <v>3.778240634541377</v>
      </c>
      <c r="AI99">
        <f t="shared" si="6"/>
        <v>0</v>
      </c>
      <c r="AJ99">
        <f t="shared" si="6"/>
        <v>0</v>
      </c>
      <c r="AK99">
        <f t="shared" si="6"/>
        <v>0.58908749999999999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0.40689250000000021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44945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4.49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0.18330636924642646</v>
      </c>
      <c r="AD3">
        <f>SUM(B3:AB3,AI3:AR3)-AC3</f>
        <v>20.646962863302033</v>
      </c>
      <c r="AE3">
        <f>'IDT-1'!D3</f>
        <v>0</v>
      </c>
      <c r="AF3" s="26"/>
      <c r="AG3">
        <f>SUM(AD3:AF3)</f>
        <v>20.646962863302033</v>
      </c>
      <c r="AI3" s="75">
        <f>PXIL!L3</f>
        <v>0</v>
      </c>
      <c r="AJ3" s="75">
        <f>PXIL!R3</f>
        <v>0</v>
      </c>
      <c r="AK3" s="75">
        <f>RTM_IEX!L3</f>
        <v>10.52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4.49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0.17741036924642645</v>
      </c>
      <c r="AD4">
        <f t="shared" ref="AD4:AD67" si="1">SUM(B4:AB4,AI4:AR4)-AC4</f>
        <v>19.982858863302031</v>
      </c>
      <c r="AE4">
        <f>'IDT-1'!D4</f>
        <v>0</v>
      </c>
      <c r="AF4" s="26"/>
      <c r="AG4">
        <f t="shared" ref="AG4:AG67" si="2">SUM(AD4:AF4)</f>
        <v>19.982858863302031</v>
      </c>
      <c r="AI4" s="75">
        <f>PXIL!L4</f>
        <v>0</v>
      </c>
      <c r="AJ4" s="75">
        <f>PXIL!R4</f>
        <v>0</v>
      </c>
      <c r="AK4" s="75">
        <f>RTM_IEX!L4</f>
        <v>9.85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4.49</v>
      </c>
      <c r="AB5" s="117">
        <f>-STOA!R5</f>
        <v>0</v>
      </c>
      <c r="AC5">
        <f t="shared" si="0"/>
        <v>0.17318636924642644</v>
      </c>
      <c r="AD5">
        <f t="shared" si="1"/>
        <v>19.507082863302031</v>
      </c>
      <c r="AE5">
        <f>'IDT-1'!D5</f>
        <v>0</v>
      </c>
      <c r="AF5" s="26"/>
      <c r="AG5">
        <f t="shared" si="2"/>
        <v>19.507082863302031</v>
      </c>
      <c r="AI5" s="75">
        <f>PXIL!L5</f>
        <v>0</v>
      </c>
      <c r="AJ5" s="75">
        <f>PXIL!R5</f>
        <v>0</v>
      </c>
      <c r="AK5" s="75">
        <f>RTM_IEX!L5</f>
        <v>9.3699999999999992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4.49</v>
      </c>
      <c r="AB6" s="117">
        <f>-STOA!R6</f>
        <v>0</v>
      </c>
      <c r="AC6">
        <f t="shared" si="0"/>
        <v>0.17063436924642644</v>
      </c>
      <c r="AD6">
        <f t="shared" si="1"/>
        <v>19.219634863302034</v>
      </c>
      <c r="AE6">
        <f>'IDT-1'!D6</f>
        <v>0</v>
      </c>
      <c r="AF6" s="26"/>
      <c r="AG6">
        <f t="shared" si="2"/>
        <v>19.219634863302034</v>
      </c>
      <c r="AI6" s="75">
        <f>PXIL!L6</f>
        <v>0</v>
      </c>
      <c r="AJ6" s="75">
        <f>PXIL!R6</f>
        <v>0</v>
      </c>
      <c r="AK6" s="75">
        <f>RTM_IEX!L6</f>
        <v>9.08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4.49</v>
      </c>
      <c r="AB7" s="117">
        <f>-STOA!R7</f>
        <v>0</v>
      </c>
      <c r="AC7">
        <f t="shared" si="0"/>
        <v>0.16984236924642643</v>
      </c>
      <c r="AD7">
        <f t="shared" si="1"/>
        <v>19.130426863302031</v>
      </c>
      <c r="AE7">
        <f>'IDT-1'!D7</f>
        <v>0</v>
      </c>
      <c r="AF7" s="26"/>
      <c r="AG7">
        <f t="shared" si="2"/>
        <v>19.130426863302031</v>
      </c>
      <c r="AI7" s="75">
        <f>PXIL!L7</f>
        <v>0</v>
      </c>
      <c r="AJ7" s="75">
        <f>PXIL!R7</f>
        <v>0</v>
      </c>
      <c r="AK7" s="75">
        <f>RTM_IEX!L7</f>
        <v>8.99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4.49</v>
      </c>
      <c r="AB8" s="117">
        <f>-STOA!R8</f>
        <v>0</v>
      </c>
      <c r="AC8">
        <f t="shared" si="0"/>
        <v>0.16641036924642644</v>
      </c>
      <c r="AD8">
        <f t="shared" si="1"/>
        <v>18.74385886330203</v>
      </c>
      <c r="AE8">
        <f>'IDT-1'!D8</f>
        <v>0</v>
      </c>
      <c r="AF8" s="26"/>
      <c r="AG8">
        <f t="shared" si="2"/>
        <v>18.74385886330203</v>
      </c>
      <c r="AI8" s="75">
        <f>PXIL!L8</f>
        <v>0</v>
      </c>
      <c r="AJ8" s="75">
        <f>PXIL!R8</f>
        <v>0</v>
      </c>
      <c r="AK8" s="75">
        <f>RTM_IEX!L8</f>
        <v>8.6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4.49</v>
      </c>
      <c r="AB9" s="117">
        <f>-STOA!R9</f>
        <v>0</v>
      </c>
      <c r="AC9">
        <f t="shared" si="0"/>
        <v>0.16473836924642643</v>
      </c>
      <c r="AD9">
        <f t="shared" si="1"/>
        <v>18.555530863302035</v>
      </c>
      <c r="AE9">
        <f>'IDT-1'!D9</f>
        <v>0</v>
      </c>
      <c r="AF9" s="26"/>
      <c r="AG9">
        <f t="shared" si="2"/>
        <v>18.555530863302035</v>
      </c>
      <c r="AI9" s="75">
        <f>PXIL!L9</f>
        <v>0</v>
      </c>
      <c r="AJ9" s="75">
        <f>PXIL!R9</f>
        <v>0</v>
      </c>
      <c r="AK9" s="75">
        <f>RTM_IEX!L9</f>
        <v>8.41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4.49</v>
      </c>
      <c r="AB10" s="117">
        <f>-STOA!R10</f>
        <v>0</v>
      </c>
      <c r="AC10">
        <f t="shared" si="0"/>
        <v>0.15805036924642646</v>
      </c>
      <c r="AD10">
        <f t="shared" si="1"/>
        <v>17.802218863302034</v>
      </c>
      <c r="AE10">
        <f>'IDT-1'!D10</f>
        <v>0</v>
      </c>
      <c r="AF10" s="26"/>
      <c r="AG10">
        <f t="shared" si="2"/>
        <v>17.802218863302034</v>
      </c>
      <c r="AI10" s="75">
        <f>PXIL!L10</f>
        <v>0</v>
      </c>
      <c r="AJ10" s="75">
        <f>PXIL!R10</f>
        <v>0</v>
      </c>
      <c r="AK10" s="75">
        <f>RTM_IEX!L10</f>
        <v>7.65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4.49</v>
      </c>
      <c r="AB11" s="117">
        <f>-STOA!R11</f>
        <v>0</v>
      </c>
      <c r="AC11">
        <f t="shared" si="0"/>
        <v>0.15805036924642646</v>
      </c>
      <c r="AD11">
        <f t="shared" si="1"/>
        <v>17.802218863302034</v>
      </c>
      <c r="AE11">
        <f>'IDT-1'!D11</f>
        <v>0</v>
      </c>
      <c r="AF11" s="26"/>
      <c r="AG11">
        <f t="shared" si="2"/>
        <v>17.802218863302034</v>
      </c>
      <c r="AI11" s="75">
        <f>PXIL!L11</f>
        <v>0</v>
      </c>
      <c r="AJ11" s="75">
        <f>PXIL!R11</f>
        <v>0</v>
      </c>
      <c r="AK11" s="75">
        <f>RTM_IEX!L11</f>
        <v>7.65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4.49</v>
      </c>
      <c r="AB12" s="117">
        <f>-STOA!R12</f>
        <v>0</v>
      </c>
      <c r="AC12">
        <f t="shared" si="0"/>
        <v>0.15805036924642646</v>
      </c>
      <c r="AD12">
        <f t="shared" si="1"/>
        <v>17.802218863302034</v>
      </c>
      <c r="AE12">
        <f>'IDT-1'!D12</f>
        <v>0</v>
      </c>
      <c r="AF12" s="26"/>
      <c r="AG12">
        <f t="shared" si="2"/>
        <v>17.802218863302034</v>
      </c>
      <c r="AI12" s="75">
        <f>PXIL!L12</f>
        <v>0</v>
      </c>
      <c r="AJ12" s="75">
        <f>PXIL!R12</f>
        <v>0</v>
      </c>
      <c r="AK12" s="75">
        <f>RTM_IEX!L12</f>
        <v>7.65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4.49</v>
      </c>
      <c r="AB13" s="117">
        <f>-STOA!R13</f>
        <v>0</v>
      </c>
      <c r="AC13">
        <f t="shared" si="0"/>
        <v>0.15805036924642646</v>
      </c>
      <c r="AD13">
        <f t="shared" si="1"/>
        <v>17.802218863302034</v>
      </c>
      <c r="AE13">
        <f>'IDT-1'!D13</f>
        <v>0</v>
      </c>
      <c r="AF13" s="26"/>
      <c r="AG13">
        <f t="shared" si="2"/>
        <v>17.802218863302034</v>
      </c>
      <c r="AI13" s="75">
        <f>PXIL!L13</f>
        <v>0</v>
      </c>
      <c r="AJ13" s="75">
        <f>PXIL!R13</f>
        <v>0</v>
      </c>
      <c r="AK13" s="75">
        <f>RTM_IEX!L13</f>
        <v>7.65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4.49</v>
      </c>
      <c r="AB14" s="117">
        <f>-STOA!R14</f>
        <v>0</v>
      </c>
      <c r="AC14">
        <f t="shared" si="0"/>
        <v>0.15549836924642646</v>
      </c>
      <c r="AD14">
        <f t="shared" si="1"/>
        <v>17.514770863302033</v>
      </c>
      <c r="AE14">
        <f>'IDT-1'!D14</f>
        <v>0</v>
      </c>
      <c r="AF14" s="26"/>
      <c r="AG14">
        <f t="shared" si="2"/>
        <v>17.514770863302033</v>
      </c>
      <c r="AI14" s="75">
        <f>PXIL!L14</f>
        <v>0</v>
      </c>
      <c r="AJ14" s="75">
        <f>PXIL!R14</f>
        <v>0</v>
      </c>
      <c r="AK14" s="75">
        <f>RTM_IEX!L14</f>
        <v>7.36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4.49</v>
      </c>
      <c r="AB15" s="117">
        <f>-STOA!R15</f>
        <v>0</v>
      </c>
      <c r="AC15">
        <f t="shared" si="0"/>
        <v>0.15805036924642646</v>
      </c>
      <c r="AD15">
        <f t="shared" si="1"/>
        <v>17.802218863302034</v>
      </c>
      <c r="AE15">
        <f>'IDT-1'!D15</f>
        <v>0</v>
      </c>
      <c r="AF15" s="26"/>
      <c r="AG15">
        <f t="shared" si="2"/>
        <v>17.802218863302034</v>
      </c>
      <c r="AI15" s="75">
        <f>PXIL!L15</f>
        <v>0</v>
      </c>
      <c r="AJ15" s="75">
        <f>PXIL!R15</f>
        <v>0</v>
      </c>
      <c r="AK15" s="75">
        <f>RTM_IEX!L15</f>
        <v>7.65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4.49</v>
      </c>
      <c r="AB16" s="117">
        <f>-STOA!R16</f>
        <v>0</v>
      </c>
      <c r="AC16">
        <f t="shared" si="0"/>
        <v>0.15805036924642646</v>
      </c>
      <c r="AD16">
        <f t="shared" si="1"/>
        <v>17.802218863302034</v>
      </c>
      <c r="AE16">
        <f>'IDT-1'!D16</f>
        <v>0</v>
      </c>
      <c r="AF16" s="26"/>
      <c r="AG16">
        <f t="shared" si="2"/>
        <v>17.802218863302034</v>
      </c>
      <c r="AI16" s="75">
        <f>PXIL!L16</f>
        <v>0</v>
      </c>
      <c r="AJ16" s="75">
        <f>PXIL!R16</f>
        <v>0</v>
      </c>
      <c r="AK16" s="75">
        <f>RTM_IEX!L16</f>
        <v>7.65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4.49</v>
      </c>
      <c r="AB17" s="117">
        <f>-STOA!R17</f>
        <v>0</v>
      </c>
      <c r="AC17">
        <f t="shared" si="0"/>
        <v>0.16060236924642646</v>
      </c>
      <c r="AD17">
        <f t="shared" si="1"/>
        <v>18.089666863302032</v>
      </c>
      <c r="AE17">
        <f>'IDT-1'!D17</f>
        <v>0</v>
      </c>
      <c r="AF17" s="26"/>
      <c r="AG17">
        <f t="shared" si="2"/>
        <v>18.089666863302032</v>
      </c>
      <c r="AI17" s="75">
        <f>PXIL!L17</f>
        <v>0</v>
      </c>
      <c r="AJ17" s="75">
        <f>PXIL!R17</f>
        <v>0</v>
      </c>
      <c r="AK17" s="75">
        <f>RTM_IEX!L17</f>
        <v>7.94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4.49</v>
      </c>
      <c r="AB18" s="117">
        <f>-STOA!R18</f>
        <v>0</v>
      </c>
      <c r="AC18">
        <f t="shared" si="0"/>
        <v>0.16641036924642644</v>
      </c>
      <c r="AD18">
        <f t="shared" si="1"/>
        <v>18.74385886330203</v>
      </c>
      <c r="AE18">
        <f>'IDT-1'!D18</f>
        <v>0</v>
      </c>
      <c r="AF18" s="26"/>
      <c r="AG18">
        <f t="shared" si="2"/>
        <v>18.74385886330203</v>
      </c>
      <c r="AI18" s="75">
        <f>PXIL!L18</f>
        <v>0</v>
      </c>
      <c r="AJ18" s="75">
        <f>PXIL!R18</f>
        <v>0</v>
      </c>
      <c r="AK18" s="75">
        <f>RTM_IEX!L18</f>
        <v>8.6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4.49</v>
      </c>
      <c r="AB19" s="117">
        <f>-STOA!R19</f>
        <v>0</v>
      </c>
      <c r="AC19">
        <f t="shared" si="0"/>
        <v>0.16817036924642645</v>
      </c>
      <c r="AD19">
        <f t="shared" si="1"/>
        <v>18.942098863302036</v>
      </c>
      <c r="AE19">
        <f>'IDT-1'!D19</f>
        <v>0</v>
      </c>
      <c r="AF19" s="26"/>
      <c r="AG19">
        <f t="shared" si="2"/>
        <v>18.942098863302036</v>
      </c>
      <c r="AI19" s="75">
        <f>PXIL!L19</f>
        <v>0</v>
      </c>
      <c r="AJ19" s="75">
        <f>PXIL!R19</f>
        <v>0</v>
      </c>
      <c r="AK19" s="75">
        <f>RTM_IEX!L19</f>
        <v>8.8000000000000007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4.49</v>
      </c>
      <c r="AB20" s="117">
        <f>-STOA!R20</f>
        <v>0</v>
      </c>
      <c r="AC20">
        <f t="shared" si="0"/>
        <v>0.17063436924642644</v>
      </c>
      <c r="AD20">
        <f t="shared" si="1"/>
        <v>19.219634863302034</v>
      </c>
      <c r="AE20">
        <f>'IDT-1'!D20</f>
        <v>0</v>
      </c>
      <c r="AF20" s="26"/>
      <c r="AG20">
        <f t="shared" si="2"/>
        <v>19.219634863302034</v>
      </c>
      <c r="AI20" s="75">
        <f>PXIL!L20</f>
        <v>0</v>
      </c>
      <c r="AJ20" s="75">
        <f>PXIL!R20</f>
        <v>0</v>
      </c>
      <c r="AK20" s="75">
        <f>RTM_IEX!L20</f>
        <v>9.08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4.49</v>
      </c>
      <c r="AB21" s="117">
        <f>-STOA!R21</f>
        <v>0</v>
      </c>
      <c r="AC21">
        <f t="shared" si="0"/>
        <v>0.18577036924642645</v>
      </c>
      <c r="AD21">
        <f t="shared" si="1"/>
        <v>20.924498863302034</v>
      </c>
      <c r="AE21">
        <f>'IDT-1'!D21</f>
        <v>0</v>
      </c>
      <c r="AF21" s="26"/>
      <c r="AG21">
        <f t="shared" si="2"/>
        <v>20.924498863302034</v>
      </c>
      <c r="AI21" s="75">
        <f>PXIL!L21</f>
        <v>0</v>
      </c>
      <c r="AJ21" s="75">
        <f>PXIL!R21</f>
        <v>0</v>
      </c>
      <c r="AK21" s="75">
        <f>RTM_IEX!L21</f>
        <v>10.8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4.49</v>
      </c>
      <c r="AB22" s="117">
        <f>-STOA!R22</f>
        <v>0</v>
      </c>
      <c r="AC22">
        <f t="shared" si="0"/>
        <v>0.20011436924642645</v>
      </c>
      <c r="AD22">
        <f t="shared" si="1"/>
        <v>22.540154863302028</v>
      </c>
      <c r="AE22">
        <f>'IDT-1'!D22</f>
        <v>0</v>
      </c>
      <c r="AF22" s="26"/>
      <c r="AG22">
        <f t="shared" si="2"/>
        <v>22.540154863302028</v>
      </c>
      <c r="AI22" s="75">
        <f>PXIL!L22</f>
        <v>0</v>
      </c>
      <c r="AJ22" s="75">
        <f>PXIL!R22</f>
        <v>0</v>
      </c>
      <c r="AK22" s="75">
        <f>RTM_IEX!L22</f>
        <v>12.43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4.49</v>
      </c>
      <c r="AB23" s="117">
        <f>-STOA!R23</f>
        <v>0</v>
      </c>
      <c r="AC23">
        <f t="shared" si="0"/>
        <v>0.21859200000000001</v>
      </c>
      <c r="AD23">
        <f t="shared" si="1"/>
        <v>24.621407999999999</v>
      </c>
      <c r="AE23">
        <f>'IDT-1'!D23</f>
        <v>0</v>
      </c>
      <c r="AF23" s="26"/>
      <c r="AG23">
        <f t="shared" si="2"/>
        <v>24.621407999999999</v>
      </c>
      <c r="AI23" s="75">
        <f>PXIL!L23</f>
        <v>0</v>
      </c>
      <c r="AJ23" s="75">
        <f>PXIL!R23</f>
        <v>0</v>
      </c>
      <c r="AK23" s="75">
        <f>RTM_IEX!L23</f>
        <v>14.53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4.49</v>
      </c>
      <c r="AB24" s="117">
        <f>-STOA!R24</f>
        <v>0</v>
      </c>
      <c r="AC24">
        <f t="shared" si="0"/>
        <v>0.244728</v>
      </c>
      <c r="AD24">
        <f t="shared" si="1"/>
        <v>27.565272000000004</v>
      </c>
      <c r="AE24">
        <f>'IDT-1'!D24</f>
        <v>0</v>
      </c>
      <c r="AF24" s="26"/>
      <c r="AG24">
        <f t="shared" si="2"/>
        <v>27.565272000000004</v>
      </c>
      <c r="AI24" s="75">
        <f>PXIL!L24</f>
        <v>0</v>
      </c>
      <c r="AJ24" s="75">
        <f>PXIL!R24</f>
        <v>0</v>
      </c>
      <c r="AK24" s="75">
        <f>RTM_IEX!L24</f>
        <v>17.5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4.49</v>
      </c>
      <c r="AB25" s="117">
        <f>-STOA!R25</f>
        <v>0</v>
      </c>
      <c r="AC25">
        <f t="shared" si="0"/>
        <v>0.27579200000000004</v>
      </c>
      <c r="AD25">
        <f t="shared" si="1"/>
        <v>31.064208000000004</v>
      </c>
      <c r="AE25">
        <f>'IDT-1'!D25</f>
        <v>0</v>
      </c>
      <c r="AF25" s="26"/>
      <c r="AG25">
        <f t="shared" si="2"/>
        <v>31.064208000000004</v>
      </c>
      <c r="AI25" s="75">
        <f>PXIL!L25</f>
        <v>0</v>
      </c>
      <c r="AJ25" s="75">
        <f>PXIL!R25</f>
        <v>0</v>
      </c>
      <c r="AK25" s="75">
        <f>RTM_IEX!L25</f>
        <v>21.03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4.49</v>
      </c>
      <c r="AB26" s="117">
        <f>-STOA!R26</f>
        <v>0</v>
      </c>
      <c r="AC26">
        <f t="shared" si="0"/>
        <v>0.30949599999999999</v>
      </c>
      <c r="AD26">
        <f t="shared" si="1"/>
        <v>34.860503999999999</v>
      </c>
      <c r="AE26">
        <f>'IDT-1'!D26</f>
        <v>0</v>
      </c>
      <c r="AF26" s="26"/>
      <c r="AG26">
        <f t="shared" si="2"/>
        <v>34.860503999999999</v>
      </c>
      <c r="AI26" s="75">
        <f>PXIL!L26</f>
        <v>0</v>
      </c>
      <c r="AJ26" s="75">
        <f>PXIL!R26</f>
        <v>0</v>
      </c>
      <c r="AK26" s="75">
        <f>RTM_IEX!L26</f>
        <v>24.86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5.8198934261124338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4.49</v>
      </c>
      <c r="AB27" s="117">
        <f>-STOA!R27</f>
        <v>0</v>
      </c>
      <c r="AC27">
        <f t="shared" si="0"/>
        <v>0.33475106214978945</v>
      </c>
      <c r="AD27">
        <f t="shared" si="1"/>
        <v>37.705142363962644</v>
      </c>
      <c r="AE27">
        <f>'IDT-1'!D27</f>
        <v>0</v>
      </c>
      <c r="AF27" s="26"/>
      <c r="AG27">
        <f t="shared" si="2"/>
        <v>37.705142363962644</v>
      </c>
      <c r="AI27" s="75">
        <f>PXIL!L27</f>
        <v>0</v>
      </c>
      <c r="AJ27" s="75">
        <f>PXIL!R27</f>
        <v>0</v>
      </c>
      <c r="AK27" s="75">
        <f>RTM_IEX!L27</f>
        <v>27.73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5.8199022013107049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4.49</v>
      </c>
      <c r="AB28" s="117">
        <f>-STOA!R28</f>
        <v>0</v>
      </c>
      <c r="AC28">
        <f t="shared" si="0"/>
        <v>0.20213513937153421</v>
      </c>
      <c r="AD28">
        <f t="shared" si="1"/>
        <v>22.767767061939171</v>
      </c>
      <c r="AE28">
        <f>'IDT-1'!D28</f>
        <v>0</v>
      </c>
      <c r="AF28" s="26"/>
      <c r="AG28">
        <f t="shared" si="2"/>
        <v>22.767767061939171</v>
      </c>
      <c r="AI28" s="75">
        <f>PXIL!L28</f>
        <v>0</v>
      </c>
      <c r="AJ28" s="75">
        <f>PXIL!R28</f>
        <v>0</v>
      </c>
      <c r="AK28" s="75">
        <f>RTM_IEX!L28</f>
        <v>12.66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4.49</v>
      </c>
      <c r="AB29" s="117">
        <f>-STOA!R29</f>
        <v>0</v>
      </c>
      <c r="AC29">
        <f t="shared" si="0"/>
        <v>9.0727174068698596E-2</v>
      </c>
      <c r="AD29">
        <f t="shared" si="1"/>
        <v>10.219178970101597</v>
      </c>
      <c r="AE29">
        <f>'IDT-1'!D29</f>
        <v>0</v>
      </c>
      <c r="AF29" s="26"/>
      <c r="AG29">
        <f t="shared" si="2"/>
        <v>10.219178970101597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4.49</v>
      </c>
      <c r="AB30" s="117">
        <f>-STOA!R30</f>
        <v>0</v>
      </c>
      <c r="AC30">
        <f t="shared" si="0"/>
        <v>9.0728000000000031E-2</v>
      </c>
      <c r="AD30">
        <f t="shared" si="1"/>
        <v>10.219272000000002</v>
      </c>
      <c r="AE30">
        <f>'IDT-1'!D30</f>
        <v>0</v>
      </c>
      <c r="AF30" s="26"/>
      <c r="AG30">
        <f t="shared" si="2"/>
        <v>10.219272000000002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4.49</v>
      </c>
      <c r="AB31" s="117">
        <f>-STOA!R31</f>
        <v>0</v>
      </c>
      <c r="AC31">
        <f t="shared" si="0"/>
        <v>9.0728000000000031E-2</v>
      </c>
      <c r="AD31">
        <f t="shared" si="1"/>
        <v>10.219272000000002</v>
      </c>
      <c r="AE31">
        <f>'IDT-1'!D31</f>
        <v>0</v>
      </c>
      <c r="AF31" s="26"/>
      <c r="AG31">
        <f t="shared" si="2"/>
        <v>10.219272000000002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4.6800000000000006</v>
      </c>
      <c r="AB32" s="117">
        <f>-STOA!R32</f>
        <v>0</v>
      </c>
      <c r="AC32">
        <f t="shared" si="0"/>
        <v>9.2400000000000024E-2</v>
      </c>
      <c r="AD32">
        <f t="shared" si="1"/>
        <v>10.407600000000002</v>
      </c>
      <c r="AE32">
        <f>'IDT-1'!D32</f>
        <v>0</v>
      </c>
      <c r="AF32" s="26"/>
      <c r="AG32">
        <f t="shared" si="2"/>
        <v>10.407600000000002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4.92</v>
      </c>
      <c r="AB33" s="117">
        <f>-STOA!R33</f>
        <v>0</v>
      </c>
      <c r="AC33">
        <f t="shared" si="0"/>
        <v>9.4512000000000027E-2</v>
      </c>
      <c r="AD33">
        <f t="shared" si="1"/>
        <v>10.645488000000002</v>
      </c>
      <c r="AE33">
        <f>'IDT-1'!D33</f>
        <v>0</v>
      </c>
      <c r="AF33" s="26"/>
      <c r="AG33">
        <f t="shared" si="2"/>
        <v>10.645488000000002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8.4700000000000006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5.28</v>
      </c>
      <c r="AB34" s="117">
        <f>-STOA!R34</f>
        <v>0</v>
      </c>
      <c r="AC34">
        <f t="shared" si="0"/>
        <v>0.12100000000000001</v>
      </c>
      <c r="AD34">
        <f t="shared" si="1"/>
        <v>13.629</v>
      </c>
      <c r="AE34">
        <f>'IDT-1'!D34</f>
        <v>0</v>
      </c>
      <c r="AF34" s="26"/>
      <c r="AG34">
        <f t="shared" si="2"/>
        <v>13.629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5.71</v>
      </c>
      <c r="AB35" s="117">
        <f>-STOA!R35</f>
        <v>0</v>
      </c>
      <c r="AC35">
        <f t="shared" si="0"/>
        <v>0.11105600000000002</v>
      </c>
      <c r="AD35">
        <f t="shared" si="1"/>
        <v>12.508944000000001</v>
      </c>
      <c r="AE35">
        <f>'IDT-1'!D35</f>
        <v>0</v>
      </c>
      <c r="AF35" s="26"/>
      <c r="AG35">
        <f t="shared" si="2"/>
        <v>12.508944000000001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6.11</v>
      </c>
      <c r="AB36" s="117">
        <f>-STOA!R36</f>
        <v>0</v>
      </c>
      <c r="AC36">
        <f t="shared" si="0"/>
        <v>0.114576</v>
      </c>
      <c r="AD36">
        <f t="shared" si="1"/>
        <v>12.905424</v>
      </c>
      <c r="AE36">
        <f>'IDT-1'!D36</f>
        <v>0</v>
      </c>
      <c r="AF36" s="26"/>
      <c r="AG36">
        <f t="shared" si="2"/>
        <v>12.905424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6.91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6.58</v>
      </c>
      <c r="AB37" s="117">
        <f>-STOA!R37</f>
        <v>0</v>
      </c>
      <c r="AC37">
        <f t="shared" si="0"/>
        <v>0.11871200000000001</v>
      </c>
      <c r="AD37">
        <f t="shared" si="1"/>
        <v>13.371288</v>
      </c>
      <c r="AE37">
        <f>'IDT-1'!D37</f>
        <v>0</v>
      </c>
      <c r="AF37" s="26"/>
      <c r="AG37">
        <f t="shared" si="2"/>
        <v>13.371288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6.91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7.09</v>
      </c>
      <c r="AB38" s="117">
        <f>-STOA!R38</f>
        <v>0</v>
      </c>
      <c r="AC38">
        <f t="shared" si="0"/>
        <v>0.1232</v>
      </c>
      <c r="AD38">
        <f t="shared" si="1"/>
        <v>13.876799999999999</v>
      </c>
      <c r="AE38">
        <f>'IDT-1'!D38</f>
        <v>0</v>
      </c>
      <c r="AF38" s="26"/>
      <c r="AG38">
        <f t="shared" si="2"/>
        <v>13.876799999999999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7.3900000000000006</v>
      </c>
      <c r="AB39" s="117">
        <f>-STOA!R39</f>
        <v>0</v>
      </c>
      <c r="AC39">
        <f t="shared" si="0"/>
        <v>0.12584000000000001</v>
      </c>
      <c r="AD39">
        <f t="shared" si="1"/>
        <v>14.174160000000001</v>
      </c>
      <c r="AE39">
        <f>'IDT-1'!D39</f>
        <v>0</v>
      </c>
      <c r="AF39" s="26"/>
      <c r="AG39">
        <f t="shared" si="2"/>
        <v>14.174160000000001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8.06</v>
      </c>
      <c r="AB40" s="117">
        <f>-STOA!R40</f>
        <v>0</v>
      </c>
      <c r="AC40">
        <f t="shared" si="0"/>
        <v>0.13173600000000002</v>
      </c>
      <c r="AD40">
        <f t="shared" si="1"/>
        <v>14.838264000000001</v>
      </c>
      <c r="AE40">
        <f>'IDT-1'!D40</f>
        <v>0</v>
      </c>
      <c r="AF40" s="26"/>
      <c r="AG40">
        <f t="shared" si="2"/>
        <v>14.838264000000001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6.91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8.5300000000000011</v>
      </c>
      <c r="AB41" s="117">
        <f>-STOA!R41</f>
        <v>0</v>
      </c>
      <c r="AC41">
        <f t="shared" si="0"/>
        <v>0.13587200000000002</v>
      </c>
      <c r="AD41">
        <f t="shared" si="1"/>
        <v>15.304128</v>
      </c>
      <c r="AE41">
        <f>'IDT-1'!D41</f>
        <v>0</v>
      </c>
      <c r="AF41" s="26"/>
      <c r="AG41">
        <f t="shared" si="2"/>
        <v>15.304128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6.91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8.9700000000000006</v>
      </c>
      <c r="AB42" s="117">
        <f>-STOA!R42</f>
        <v>0</v>
      </c>
      <c r="AC42">
        <f t="shared" si="0"/>
        <v>0.13974400000000001</v>
      </c>
      <c r="AD42">
        <f t="shared" si="1"/>
        <v>15.740256</v>
      </c>
      <c r="AE42">
        <f>'IDT-1'!D42</f>
        <v>0</v>
      </c>
      <c r="AF42" s="26"/>
      <c r="AG42">
        <f t="shared" si="2"/>
        <v>15.740256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5.8199061441702957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9.39</v>
      </c>
      <c r="AB43" s="117">
        <f>-STOA!R43</f>
        <v>0</v>
      </c>
      <c r="AC43">
        <f t="shared" si="0"/>
        <v>0.13384717406869862</v>
      </c>
      <c r="AD43">
        <f t="shared" si="1"/>
        <v>15.076058970101599</v>
      </c>
      <c r="AE43">
        <f>'IDT-1'!D43</f>
        <v>0</v>
      </c>
      <c r="AF43" s="26"/>
      <c r="AG43">
        <f t="shared" si="2"/>
        <v>15.076058970101599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5.8199061441702957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9.7800000000000011</v>
      </c>
      <c r="AB44" s="117">
        <f>-STOA!R44</f>
        <v>0</v>
      </c>
      <c r="AC44">
        <f t="shared" si="0"/>
        <v>0.13727917406869863</v>
      </c>
      <c r="AD44">
        <f t="shared" si="1"/>
        <v>15.462626970101599</v>
      </c>
      <c r="AE44">
        <f>'IDT-1'!D44</f>
        <v>0</v>
      </c>
      <c r="AF44" s="26"/>
      <c r="AG44">
        <f t="shared" si="2"/>
        <v>15.462626970101599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13.78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10.07</v>
      </c>
      <c r="AB45" s="117">
        <f>-STOA!R45</f>
        <v>0</v>
      </c>
      <c r="AC45">
        <f t="shared" si="0"/>
        <v>0.20988000000000004</v>
      </c>
      <c r="AD45">
        <f t="shared" si="1"/>
        <v>23.640120000000003</v>
      </c>
      <c r="AE45">
        <f>'IDT-1'!D45</f>
        <v>0</v>
      </c>
      <c r="AF45" s="26"/>
      <c r="AG45">
        <f t="shared" si="2"/>
        <v>23.640120000000003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13.78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10.350000000000001</v>
      </c>
      <c r="AB46" s="117">
        <f>-STOA!R46</f>
        <v>0</v>
      </c>
      <c r="AC46">
        <f t="shared" si="0"/>
        <v>0.21234400000000003</v>
      </c>
      <c r="AD46">
        <f t="shared" si="1"/>
        <v>23.917656000000001</v>
      </c>
      <c r="AE46">
        <f>'IDT-1'!D46</f>
        <v>0</v>
      </c>
      <c r="AF46" s="26"/>
      <c r="AG46">
        <f t="shared" si="2"/>
        <v>23.917656000000001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27.02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10.58</v>
      </c>
      <c r="AB47" s="117">
        <f>-STOA!R47</f>
        <v>0</v>
      </c>
      <c r="AC47">
        <f t="shared" si="0"/>
        <v>0.33088000000000001</v>
      </c>
      <c r="AD47">
        <f t="shared" si="1"/>
        <v>37.269120000000001</v>
      </c>
      <c r="AE47">
        <f>'IDT-1'!D47</f>
        <v>0</v>
      </c>
      <c r="AF47" s="26"/>
      <c r="AG47">
        <f t="shared" si="2"/>
        <v>37.269120000000001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26.419999999999998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10.79</v>
      </c>
      <c r="AB48" s="117">
        <f>-STOA!R48</f>
        <v>0</v>
      </c>
      <c r="AC48">
        <f t="shared" si="0"/>
        <v>0.32744799999999996</v>
      </c>
      <c r="AD48">
        <f t="shared" si="1"/>
        <v>36.882551999999997</v>
      </c>
      <c r="AE48">
        <f>'IDT-1'!D48</f>
        <v>0</v>
      </c>
      <c r="AF48" s="26"/>
      <c r="AG48">
        <f t="shared" si="2"/>
        <v>36.882551999999997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26.02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10.91</v>
      </c>
      <c r="AB49" s="117">
        <f>-STOA!R49</f>
        <v>0</v>
      </c>
      <c r="AC49">
        <f t="shared" si="0"/>
        <v>0.324984</v>
      </c>
      <c r="AD49">
        <f t="shared" si="1"/>
        <v>36.605015999999999</v>
      </c>
      <c r="AE49">
        <f>'IDT-1'!D49</f>
        <v>0</v>
      </c>
      <c r="AF49" s="26"/>
      <c r="AG49">
        <f t="shared" si="2"/>
        <v>36.605015999999999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24.620000000000005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11.01</v>
      </c>
      <c r="AB50" s="117">
        <f>-STOA!R50</f>
        <v>0</v>
      </c>
      <c r="AC50">
        <f t="shared" si="0"/>
        <v>0.31354400000000004</v>
      </c>
      <c r="AD50">
        <f t="shared" si="1"/>
        <v>35.316456000000002</v>
      </c>
      <c r="AE50">
        <f>'IDT-1'!D50</f>
        <v>0</v>
      </c>
      <c r="AF50" s="26"/>
      <c r="AG50">
        <f t="shared" si="2"/>
        <v>35.316456000000002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11.09</v>
      </c>
      <c r="AB51" s="117">
        <f>-STOA!R51</f>
        <v>0</v>
      </c>
      <c r="AC51">
        <f t="shared" si="0"/>
        <v>0.29770400000000008</v>
      </c>
      <c r="AD51">
        <f t="shared" si="1"/>
        <v>33.532295999999995</v>
      </c>
      <c r="AE51">
        <f>'IDT-1'!D51</f>
        <v>0</v>
      </c>
      <c r="AF51" s="26"/>
      <c r="AG51">
        <f t="shared" si="2"/>
        <v>33.532295999999995</v>
      </c>
      <c r="AI51" s="75">
        <f>PXIL!L51</f>
        <v>0</v>
      </c>
      <c r="AJ51" s="75">
        <f>PXIL!R51</f>
        <v>0</v>
      </c>
      <c r="AK51" s="75">
        <f>RTM_IEX!L51</f>
        <v>16.920000000000002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11.14</v>
      </c>
      <c r="AB52" s="117">
        <f>-STOA!R52</f>
        <v>0</v>
      </c>
      <c r="AC52">
        <f t="shared" si="0"/>
        <v>0.29480000000000006</v>
      </c>
      <c r="AD52">
        <f t="shared" si="1"/>
        <v>33.205199999999998</v>
      </c>
      <c r="AE52">
        <f>'IDT-1'!D52</f>
        <v>0</v>
      </c>
      <c r="AF52" s="26"/>
      <c r="AG52">
        <f t="shared" si="2"/>
        <v>33.205199999999998</v>
      </c>
      <c r="AI52" s="75">
        <f>PXIL!L52</f>
        <v>0</v>
      </c>
      <c r="AJ52" s="75">
        <f>PXIL!R52</f>
        <v>0</v>
      </c>
      <c r="AK52" s="75">
        <f>RTM_IEX!L52</f>
        <v>16.54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11.17</v>
      </c>
      <c r="AB53" s="117">
        <f>-STOA!R53</f>
        <v>0</v>
      </c>
      <c r="AC53">
        <f t="shared" si="0"/>
        <v>0.27148000000000005</v>
      </c>
      <c r="AD53">
        <f t="shared" si="1"/>
        <v>30.578520000000001</v>
      </c>
      <c r="AE53">
        <f>'IDT-1'!D53</f>
        <v>0</v>
      </c>
      <c r="AF53" s="26"/>
      <c r="AG53">
        <f t="shared" si="2"/>
        <v>30.578520000000001</v>
      </c>
      <c r="AI53" s="75">
        <f>PXIL!L53</f>
        <v>0</v>
      </c>
      <c r="AJ53" s="75">
        <f>PXIL!R53</f>
        <v>0</v>
      </c>
      <c r="AK53" s="75">
        <f>RTM_IEX!L53</f>
        <v>13.86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11.129999999999999</v>
      </c>
      <c r="AB54" s="117">
        <f>-STOA!R54</f>
        <v>0</v>
      </c>
      <c r="AC54">
        <f t="shared" si="0"/>
        <v>0.26699200000000001</v>
      </c>
      <c r="AD54">
        <f t="shared" si="1"/>
        <v>30.073008000000002</v>
      </c>
      <c r="AE54">
        <f>'IDT-1'!D54</f>
        <v>0</v>
      </c>
      <c r="AF54" s="26"/>
      <c r="AG54">
        <f t="shared" si="2"/>
        <v>30.073008000000002</v>
      </c>
      <c r="AI54" s="75">
        <f>PXIL!L54</f>
        <v>0</v>
      </c>
      <c r="AJ54" s="75">
        <f>PXIL!R54</f>
        <v>0</v>
      </c>
      <c r="AK54" s="75">
        <f>RTM_IEX!L54</f>
        <v>13.39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11.04</v>
      </c>
      <c r="AB55" s="117">
        <f>-STOA!R55</f>
        <v>0</v>
      </c>
      <c r="AC55">
        <f t="shared" si="0"/>
        <v>0.25775199999999998</v>
      </c>
      <c r="AD55">
        <f t="shared" si="1"/>
        <v>29.032247999999999</v>
      </c>
      <c r="AE55">
        <f>'IDT-1'!D55</f>
        <v>0</v>
      </c>
      <c r="AF55" s="26"/>
      <c r="AG55">
        <f t="shared" si="2"/>
        <v>29.032247999999999</v>
      </c>
      <c r="AI55" s="75">
        <f>PXIL!L55</f>
        <v>0</v>
      </c>
      <c r="AJ55" s="75">
        <f>PXIL!R55</f>
        <v>0</v>
      </c>
      <c r="AK55" s="75">
        <f>RTM_IEX!L55</f>
        <v>12.43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10.93</v>
      </c>
      <c r="AB56" s="117">
        <f>-STOA!R56</f>
        <v>0</v>
      </c>
      <c r="AC56">
        <f t="shared" si="0"/>
        <v>0.25678400000000001</v>
      </c>
      <c r="AD56">
        <f t="shared" si="1"/>
        <v>28.923216</v>
      </c>
      <c r="AE56">
        <f>'IDT-1'!D56</f>
        <v>0</v>
      </c>
      <c r="AF56" s="26"/>
      <c r="AG56">
        <f t="shared" si="2"/>
        <v>28.923216</v>
      </c>
      <c r="AI56" s="75">
        <f>PXIL!L56</f>
        <v>0</v>
      </c>
      <c r="AJ56" s="75">
        <f>PXIL!R56</f>
        <v>0</v>
      </c>
      <c r="AK56" s="75">
        <f>RTM_IEX!L56</f>
        <v>12.43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10.77</v>
      </c>
      <c r="AB57" s="117">
        <f>-STOA!R57</f>
        <v>0</v>
      </c>
      <c r="AC57">
        <f t="shared" si="0"/>
        <v>0.24692800000000004</v>
      </c>
      <c r="AD57">
        <f t="shared" si="1"/>
        <v>27.813072000000002</v>
      </c>
      <c r="AE57">
        <f>'IDT-1'!D57</f>
        <v>0</v>
      </c>
      <c r="AF57" s="26"/>
      <c r="AG57">
        <f t="shared" si="2"/>
        <v>27.813072000000002</v>
      </c>
      <c r="AI57" s="75">
        <f>PXIL!L57</f>
        <v>0</v>
      </c>
      <c r="AJ57" s="75">
        <f>PXIL!R57</f>
        <v>0</v>
      </c>
      <c r="AK57" s="75">
        <f>RTM_IEX!L57</f>
        <v>11.47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10.18</v>
      </c>
      <c r="AB58" s="117">
        <f>-STOA!R58</f>
        <v>0</v>
      </c>
      <c r="AC58">
        <f t="shared" si="0"/>
        <v>0.23337600000000003</v>
      </c>
      <c r="AD58">
        <f t="shared" si="1"/>
        <v>26.286624</v>
      </c>
      <c r="AE58">
        <f>'IDT-1'!D58</f>
        <v>0</v>
      </c>
      <c r="AF58" s="26"/>
      <c r="AG58">
        <f t="shared" si="2"/>
        <v>26.286624</v>
      </c>
      <c r="AI58" s="75">
        <f>PXIL!L58</f>
        <v>0</v>
      </c>
      <c r="AJ58" s="75">
        <f>PXIL!R58</f>
        <v>0</v>
      </c>
      <c r="AK58" s="75">
        <f>RTM_IEX!L58</f>
        <v>10.52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9.93</v>
      </c>
      <c r="AB59" s="117">
        <f>-STOA!R59</f>
        <v>0</v>
      </c>
      <c r="AC59">
        <f t="shared" si="0"/>
        <v>0.23117599999999999</v>
      </c>
      <c r="AD59">
        <f t="shared" si="1"/>
        <v>26.038823999999998</v>
      </c>
      <c r="AE59">
        <f>'IDT-1'!D59</f>
        <v>0</v>
      </c>
      <c r="AF59" s="26"/>
      <c r="AG59">
        <f t="shared" si="2"/>
        <v>26.038823999999998</v>
      </c>
      <c r="AI59" s="75">
        <f>PXIL!L59</f>
        <v>0</v>
      </c>
      <c r="AJ59" s="75">
        <f>PXIL!R59</f>
        <v>0</v>
      </c>
      <c r="AK59" s="75">
        <f>RTM_IEX!L59</f>
        <v>10.52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10.039999999999999</v>
      </c>
      <c r="AB60" s="117">
        <f>-STOA!R60</f>
        <v>0</v>
      </c>
      <c r="AC60">
        <f t="shared" si="0"/>
        <v>0.23214400000000002</v>
      </c>
      <c r="AD60">
        <f t="shared" si="1"/>
        <v>26.147855999999997</v>
      </c>
      <c r="AE60">
        <f>'IDT-1'!D60</f>
        <v>0</v>
      </c>
      <c r="AF60" s="26"/>
      <c r="AG60">
        <f t="shared" si="2"/>
        <v>26.147855999999997</v>
      </c>
      <c r="AI60" s="75">
        <f>PXIL!L60</f>
        <v>0</v>
      </c>
      <c r="AJ60" s="75">
        <f>PXIL!R60</f>
        <v>0</v>
      </c>
      <c r="AK60" s="75">
        <f>RTM_IEX!L60</f>
        <v>10.52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9.8000000000000007</v>
      </c>
      <c r="AB61" s="117">
        <f>-STOA!R61</f>
        <v>0</v>
      </c>
      <c r="AC61">
        <f t="shared" si="0"/>
        <v>0.23003200000000001</v>
      </c>
      <c r="AD61">
        <f t="shared" si="1"/>
        <v>25.909967999999999</v>
      </c>
      <c r="AE61">
        <f>'IDT-1'!D61</f>
        <v>0</v>
      </c>
      <c r="AF61" s="26"/>
      <c r="AG61">
        <f t="shared" si="2"/>
        <v>25.909967999999999</v>
      </c>
      <c r="AI61" s="75">
        <f>PXIL!L61</f>
        <v>0</v>
      </c>
      <c r="AJ61" s="75">
        <f>PXIL!R61</f>
        <v>0</v>
      </c>
      <c r="AK61" s="75">
        <f>RTM_IEX!L61</f>
        <v>10.52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9.43</v>
      </c>
      <c r="AB62" s="117">
        <f>-STOA!R62</f>
        <v>0</v>
      </c>
      <c r="AC62">
        <f t="shared" si="0"/>
        <v>0.22677600000000003</v>
      </c>
      <c r="AD62">
        <f t="shared" si="1"/>
        <v>25.543223999999999</v>
      </c>
      <c r="AE62">
        <f>'IDT-1'!D62</f>
        <v>0</v>
      </c>
      <c r="AF62" s="26"/>
      <c r="AG62">
        <f t="shared" si="2"/>
        <v>25.543223999999999</v>
      </c>
      <c r="AI62" s="75">
        <f>PXIL!L62</f>
        <v>0</v>
      </c>
      <c r="AJ62" s="75">
        <f>PXIL!R62</f>
        <v>0</v>
      </c>
      <c r="AK62" s="75">
        <f>RTM_IEX!L62</f>
        <v>10.52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8.74</v>
      </c>
      <c r="AB63" s="117">
        <f>-STOA!R63</f>
        <v>0</v>
      </c>
      <c r="AC63">
        <f t="shared" si="0"/>
        <v>0.15848800000000002</v>
      </c>
      <c r="AD63">
        <f t="shared" si="1"/>
        <v>17.851512000000003</v>
      </c>
      <c r="AE63">
        <f>'IDT-1'!D63</f>
        <v>0</v>
      </c>
      <c r="AF63" s="26"/>
      <c r="AG63">
        <f t="shared" si="2"/>
        <v>17.851512000000003</v>
      </c>
      <c r="AI63" s="75">
        <f>PXIL!L63</f>
        <v>0</v>
      </c>
      <c r="AJ63" s="75">
        <f>PXIL!R63</f>
        <v>0</v>
      </c>
      <c r="AK63" s="75">
        <f>RTM_IEX!L63</f>
        <v>3.45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8.56</v>
      </c>
      <c r="AB64" s="117">
        <f>-STOA!R64</f>
        <v>0</v>
      </c>
      <c r="AC64">
        <f t="shared" si="0"/>
        <v>0.13569600000000001</v>
      </c>
      <c r="AD64">
        <f t="shared" si="1"/>
        <v>15.284304000000002</v>
      </c>
      <c r="AE64">
        <f>'IDT-1'!D64</f>
        <v>0</v>
      </c>
      <c r="AF64" s="26"/>
      <c r="AG64">
        <f t="shared" si="2"/>
        <v>15.284304000000002</v>
      </c>
      <c r="AI64" s="75">
        <f>PXIL!L64</f>
        <v>0</v>
      </c>
      <c r="AJ64" s="75">
        <f>PXIL!R64</f>
        <v>0</v>
      </c>
      <c r="AK64" s="75">
        <f>RTM_IEX!L64</f>
        <v>1.04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8.1300000000000008</v>
      </c>
      <c r="AB65" s="117">
        <f>-STOA!R65</f>
        <v>0</v>
      </c>
      <c r="AC65">
        <f t="shared" si="0"/>
        <v>0.12276000000000002</v>
      </c>
      <c r="AD65">
        <f t="shared" si="1"/>
        <v>13.827240000000002</v>
      </c>
      <c r="AE65">
        <f>'IDT-1'!D65</f>
        <v>0</v>
      </c>
      <c r="AF65" s="26"/>
      <c r="AG65">
        <f t="shared" si="2"/>
        <v>13.827240000000002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7.6300000000000008</v>
      </c>
      <c r="AB66" s="117">
        <f>-STOA!R66</f>
        <v>0</v>
      </c>
      <c r="AC66">
        <f t="shared" si="0"/>
        <v>0.11836000000000002</v>
      </c>
      <c r="AD66">
        <f t="shared" si="1"/>
        <v>13.33164</v>
      </c>
      <c r="AE66">
        <f>'IDT-1'!D66</f>
        <v>0</v>
      </c>
      <c r="AF66" s="26"/>
      <c r="AG66">
        <f t="shared" si="2"/>
        <v>13.33164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7.15</v>
      </c>
      <c r="AB67" s="117">
        <f>-STOA!R67</f>
        <v>0</v>
      </c>
      <c r="AC67">
        <f t="shared" si="0"/>
        <v>0.11413600000000003</v>
      </c>
      <c r="AD67">
        <f t="shared" si="1"/>
        <v>12.855864000000002</v>
      </c>
      <c r="AE67">
        <f>'IDT-1'!D67</f>
        <v>0</v>
      </c>
      <c r="AF67" s="26"/>
      <c r="AG67">
        <f t="shared" si="2"/>
        <v>12.855864000000002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6.57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0.10903200000000002</v>
      </c>
      <c r="AD68">
        <f t="shared" ref="AD68:AD98" si="4">SUM(B68:AB68,AI68:AR68)-AC68</f>
        <v>12.280968000000001</v>
      </c>
      <c r="AE68">
        <f>'IDT-1'!D68</f>
        <v>0</v>
      </c>
      <c r="AF68" s="26"/>
      <c r="AG68">
        <f t="shared" ref="AG68:AG98" si="5">SUM(AD68:AF68)</f>
        <v>12.280968000000001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6.11</v>
      </c>
      <c r="AB69" s="117">
        <f>-STOA!R69</f>
        <v>0</v>
      </c>
      <c r="AC69">
        <f t="shared" si="3"/>
        <v>0.10498400000000002</v>
      </c>
      <c r="AD69">
        <f t="shared" si="4"/>
        <v>11.825016000000002</v>
      </c>
      <c r="AE69">
        <f>'IDT-1'!D69</f>
        <v>0</v>
      </c>
      <c r="AF69" s="26"/>
      <c r="AG69">
        <f t="shared" si="5"/>
        <v>11.825016000000002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5.67</v>
      </c>
      <c r="AB70" s="117">
        <f>-STOA!R70</f>
        <v>0</v>
      </c>
      <c r="AC70">
        <f t="shared" si="3"/>
        <v>0.10111200000000002</v>
      </c>
      <c r="AD70">
        <f t="shared" si="4"/>
        <v>11.388888000000001</v>
      </c>
      <c r="AE70">
        <f>'IDT-1'!D70</f>
        <v>0</v>
      </c>
      <c r="AF70" s="26"/>
      <c r="AG70">
        <f t="shared" si="5"/>
        <v>11.388888000000001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5.2700000000000005</v>
      </c>
      <c r="AB71" s="117">
        <f>-STOA!R71</f>
        <v>0</v>
      </c>
      <c r="AC71">
        <f t="shared" si="3"/>
        <v>0.27429600000000004</v>
      </c>
      <c r="AD71">
        <f t="shared" si="4"/>
        <v>30.895704000000002</v>
      </c>
      <c r="AE71">
        <f>'IDT-1'!D71</f>
        <v>0</v>
      </c>
      <c r="AF71" s="26"/>
      <c r="AG71">
        <f t="shared" si="5"/>
        <v>30.895704000000002</v>
      </c>
      <c r="AI71" s="75">
        <f>PXIL!L71</f>
        <v>0</v>
      </c>
      <c r="AJ71" s="75">
        <f>PXIL!R71</f>
        <v>0</v>
      </c>
      <c r="AK71" s="75">
        <f>RTM_IEX!L71</f>
        <v>20.079999999999998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4.9700000000000006</v>
      </c>
      <c r="AB72" s="117">
        <f>-STOA!R72</f>
        <v>0</v>
      </c>
      <c r="AC72">
        <f t="shared" si="3"/>
        <v>0.28001600000000004</v>
      </c>
      <c r="AD72">
        <f t="shared" si="4"/>
        <v>31.539984000000004</v>
      </c>
      <c r="AE72">
        <f>'IDT-1'!D72</f>
        <v>0</v>
      </c>
      <c r="AF72" s="26"/>
      <c r="AG72">
        <f t="shared" si="5"/>
        <v>31.539984000000004</v>
      </c>
      <c r="AI72" s="75">
        <f>PXIL!L72</f>
        <v>0</v>
      </c>
      <c r="AJ72" s="75">
        <f>PXIL!R72</f>
        <v>0</v>
      </c>
      <c r="AK72" s="75">
        <f>RTM_IEX!L72</f>
        <v>21.03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8.18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4.6800000000000006</v>
      </c>
      <c r="AB73" s="117">
        <f>-STOA!R73</f>
        <v>0</v>
      </c>
      <c r="AC73">
        <f t="shared" si="3"/>
        <v>0.113168</v>
      </c>
      <c r="AD73">
        <f t="shared" si="4"/>
        <v>12.746831999999999</v>
      </c>
      <c r="AE73">
        <f>'IDT-1'!D73</f>
        <v>0</v>
      </c>
      <c r="AF73" s="26"/>
      <c r="AG73">
        <f t="shared" si="5"/>
        <v>12.746831999999999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8.33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4.6000000000000005</v>
      </c>
      <c r="AB74" s="117">
        <f>-STOA!R74</f>
        <v>0</v>
      </c>
      <c r="AC74">
        <f t="shared" si="3"/>
        <v>0.11378400000000001</v>
      </c>
      <c r="AD74">
        <f t="shared" si="4"/>
        <v>12.816215999999999</v>
      </c>
      <c r="AE74">
        <f>'IDT-1'!D74</f>
        <v>0</v>
      </c>
      <c r="AF74" s="26"/>
      <c r="AG74">
        <f t="shared" si="5"/>
        <v>12.816215999999999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8.4700000000000006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4.49</v>
      </c>
      <c r="AB75" s="117">
        <f>-STOA!R75</f>
        <v>0</v>
      </c>
      <c r="AC75">
        <f t="shared" si="3"/>
        <v>0.11404800000000001</v>
      </c>
      <c r="AD75">
        <f t="shared" si="4"/>
        <v>12.845952</v>
      </c>
      <c r="AE75">
        <f>'IDT-1'!D75</f>
        <v>0</v>
      </c>
      <c r="AF75" s="26"/>
      <c r="AG75">
        <f t="shared" si="5"/>
        <v>12.845952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8.61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4.49</v>
      </c>
      <c r="AB76" s="117">
        <f>-STOA!R76</f>
        <v>0</v>
      </c>
      <c r="AC76">
        <f t="shared" si="3"/>
        <v>0.11528000000000001</v>
      </c>
      <c r="AD76">
        <f t="shared" si="4"/>
        <v>12.984719999999999</v>
      </c>
      <c r="AE76">
        <f>'IDT-1'!D76</f>
        <v>0</v>
      </c>
      <c r="AF76" s="26"/>
      <c r="AG76">
        <f t="shared" si="5"/>
        <v>12.984719999999999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8.61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4.49</v>
      </c>
      <c r="AB77" s="117">
        <f>-STOA!R77</f>
        <v>0</v>
      </c>
      <c r="AC77">
        <f t="shared" si="3"/>
        <v>0.11528000000000001</v>
      </c>
      <c r="AD77">
        <f t="shared" si="4"/>
        <v>12.984719999999999</v>
      </c>
      <c r="AE77">
        <f>'IDT-1'!D77</f>
        <v>0</v>
      </c>
      <c r="AF77" s="26"/>
      <c r="AG77">
        <f t="shared" si="5"/>
        <v>12.984719999999999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8.61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4.49</v>
      </c>
      <c r="AB78" s="117">
        <f>-STOA!R78</f>
        <v>0</v>
      </c>
      <c r="AC78">
        <f t="shared" si="3"/>
        <v>0.11528000000000001</v>
      </c>
      <c r="AD78">
        <f t="shared" si="4"/>
        <v>12.984719999999999</v>
      </c>
      <c r="AE78">
        <f>'IDT-1'!D78</f>
        <v>0</v>
      </c>
      <c r="AF78" s="26"/>
      <c r="AG78">
        <f t="shared" si="5"/>
        <v>12.984719999999999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8.68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4.49</v>
      </c>
      <c r="AB79" s="117">
        <f>-STOA!R79</f>
        <v>0</v>
      </c>
      <c r="AC79">
        <f t="shared" si="3"/>
        <v>0.11589600000000001</v>
      </c>
      <c r="AD79">
        <f t="shared" si="4"/>
        <v>13.054104000000001</v>
      </c>
      <c r="AE79">
        <f>'IDT-1'!D79</f>
        <v>0</v>
      </c>
      <c r="AF79" s="26"/>
      <c r="AG79">
        <f t="shared" si="5"/>
        <v>13.054104000000001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8.68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4.49</v>
      </c>
      <c r="AB80" s="117">
        <f>-STOA!R80</f>
        <v>0</v>
      </c>
      <c r="AC80">
        <f t="shared" si="3"/>
        <v>0.11589600000000001</v>
      </c>
      <c r="AD80">
        <f t="shared" si="4"/>
        <v>13.054104000000001</v>
      </c>
      <c r="AE80">
        <f>'IDT-1'!D80</f>
        <v>0</v>
      </c>
      <c r="AF80" s="26"/>
      <c r="AG80">
        <f t="shared" si="5"/>
        <v>13.054104000000001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8.68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4.49</v>
      </c>
      <c r="AB81" s="117">
        <f>-STOA!R81</f>
        <v>0</v>
      </c>
      <c r="AC81">
        <f t="shared" si="3"/>
        <v>0.11589600000000001</v>
      </c>
      <c r="AD81">
        <f t="shared" si="4"/>
        <v>13.054104000000001</v>
      </c>
      <c r="AE81">
        <f>'IDT-1'!D81</f>
        <v>0</v>
      </c>
      <c r="AF81" s="26"/>
      <c r="AG81">
        <f t="shared" si="5"/>
        <v>13.054104000000001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8.68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4.49</v>
      </c>
      <c r="AB82" s="117">
        <f>-STOA!R82</f>
        <v>0</v>
      </c>
      <c r="AC82">
        <f t="shared" si="3"/>
        <v>0.11589600000000001</v>
      </c>
      <c r="AD82">
        <f t="shared" si="4"/>
        <v>13.054104000000001</v>
      </c>
      <c r="AE82">
        <f>'IDT-1'!D82</f>
        <v>0</v>
      </c>
      <c r="AF82" s="26"/>
      <c r="AG82">
        <f t="shared" si="5"/>
        <v>13.054104000000001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8.61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4.49</v>
      </c>
      <c r="AB83" s="117">
        <f>-STOA!R83</f>
        <v>0</v>
      </c>
      <c r="AC83">
        <f t="shared" si="3"/>
        <v>0.11528000000000001</v>
      </c>
      <c r="AD83">
        <f t="shared" si="4"/>
        <v>12.984719999999999</v>
      </c>
      <c r="AE83">
        <f>'IDT-1'!D83</f>
        <v>0</v>
      </c>
      <c r="AF83" s="26"/>
      <c r="AG83">
        <f t="shared" si="5"/>
        <v>12.984719999999999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8.61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4.49</v>
      </c>
      <c r="AB84" s="117">
        <f>-STOA!R84</f>
        <v>0</v>
      </c>
      <c r="AC84">
        <f t="shared" si="3"/>
        <v>0.11528000000000001</v>
      </c>
      <c r="AD84">
        <f t="shared" si="4"/>
        <v>12.984719999999999</v>
      </c>
      <c r="AE84">
        <f>'IDT-1'!D84</f>
        <v>0</v>
      </c>
      <c r="AF84" s="26"/>
      <c r="AG84">
        <f t="shared" si="5"/>
        <v>12.984719999999999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5.8199061441702957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4.49</v>
      </c>
      <c r="AB85" s="117">
        <f>-STOA!R85</f>
        <v>0</v>
      </c>
      <c r="AC85">
        <f t="shared" si="3"/>
        <v>0.32630317406869858</v>
      </c>
      <c r="AD85">
        <f t="shared" si="4"/>
        <v>36.753602970101596</v>
      </c>
      <c r="AE85">
        <f>'IDT-1'!D85</f>
        <v>0</v>
      </c>
      <c r="AF85" s="26"/>
      <c r="AG85">
        <f t="shared" si="5"/>
        <v>36.753602970101596</v>
      </c>
      <c r="AI85" s="75">
        <f>PXIL!L85</f>
        <v>0</v>
      </c>
      <c r="AJ85" s="75">
        <f>PXIL!R85</f>
        <v>0</v>
      </c>
      <c r="AK85" s="75">
        <f>RTM_IEX!L85</f>
        <v>26.77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5.8199061441702957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4.49</v>
      </c>
      <c r="AB86" s="117">
        <f>-STOA!R86</f>
        <v>0</v>
      </c>
      <c r="AC86">
        <f t="shared" si="3"/>
        <v>0.32630317406869858</v>
      </c>
      <c r="AD86">
        <f t="shared" si="4"/>
        <v>36.753602970101596</v>
      </c>
      <c r="AE86">
        <f>'IDT-1'!D86</f>
        <v>0</v>
      </c>
      <c r="AF86" s="26"/>
      <c r="AG86">
        <f t="shared" si="5"/>
        <v>36.753602970101596</v>
      </c>
      <c r="AI86" s="75">
        <f>PXIL!L86</f>
        <v>0</v>
      </c>
      <c r="AJ86" s="75">
        <f>PXIL!R86</f>
        <v>0</v>
      </c>
      <c r="AK86" s="75">
        <f>RTM_IEX!L86</f>
        <v>26.77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4.49</v>
      </c>
      <c r="AB87" s="117">
        <f>-STOA!R87</f>
        <v>0</v>
      </c>
      <c r="AC87">
        <f t="shared" si="3"/>
        <v>0.32208000000000003</v>
      </c>
      <c r="AD87">
        <f t="shared" si="4"/>
        <v>36.277920000000002</v>
      </c>
      <c r="AE87">
        <f>'IDT-1'!D87</f>
        <v>0</v>
      </c>
      <c r="AF87" s="26"/>
      <c r="AG87">
        <f t="shared" si="5"/>
        <v>36.277920000000002</v>
      </c>
      <c r="AI87" s="75">
        <f>PXIL!L87</f>
        <v>0</v>
      </c>
      <c r="AJ87" s="75">
        <f>PXIL!R87</f>
        <v>0</v>
      </c>
      <c r="AK87" s="75">
        <f>RTM_IEX!L87</f>
        <v>26.29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4.49</v>
      </c>
      <c r="AB88" s="117">
        <f>-STOA!R88</f>
        <v>0</v>
      </c>
      <c r="AC88">
        <f t="shared" si="3"/>
        <v>0.30949600000000005</v>
      </c>
      <c r="AD88">
        <f t="shared" si="4"/>
        <v>34.860503999999999</v>
      </c>
      <c r="AE88">
        <f>'IDT-1'!D88</f>
        <v>0</v>
      </c>
      <c r="AF88" s="26"/>
      <c r="AG88">
        <f t="shared" si="5"/>
        <v>34.860503999999999</v>
      </c>
      <c r="AI88" s="75">
        <f>PXIL!L88</f>
        <v>0</v>
      </c>
      <c r="AJ88" s="75">
        <f>PXIL!R88</f>
        <v>0</v>
      </c>
      <c r="AK88" s="75">
        <f>RTM_IEX!L88</f>
        <v>24.86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4.49</v>
      </c>
      <c r="AB89" s="117">
        <f>-STOA!R89</f>
        <v>0</v>
      </c>
      <c r="AC89">
        <f t="shared" si="3"/>
        <v>0.30949600000000005</v>
      </c>
      <c r="AD89">
        <f t="shared" si="4"/>
        <v>34.860503999999999</v>
      </c>
      <c r="AE89">
        <f>'IDT-1'!D89</f>
        <v>0</v>
      </c>
      <c r="AF89" s="26"/>
      <c r="AG89">
        <f t="shared" si="5"/>
        <v>34.860503999999999</v>
      </c>
      <c r="AI89" s="75">
        <f>PXIL!L89</f>
        <v>0</v>
      </c>
      <c r="AJ89" s="75">
        <f>PXIL!R89</f>
        <v>0</v>
      </c>
      <c r="AK89" s="75">
        <f>RTM_IEX!L89</f>
        <v>24.86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4.49</v>
      </c>
      <c r="AB90" s="117">
        <f>-STOA!R90</f>
        <v>0</v>
      </c>
      <c r="AC90">
        <f t="shared" si="3"/>
        <v>0.29682400000000009</v>
      </c>
      <c r="AD90">
        <f t="shared" si="4"/>
        <v>33.433176000000003</v>
      </c>
      <c r="AE90">
        <f>'IDT-1'!D90</f>
        <v>0</v>
      </c>
      <c r="AF90" s="26"/>
      <c r="AG90">
        <f t="shared" si="5"/>
        <v>33.433176000000003</v>
      </c>
      <c r="AI90" s="75">
        <f>PXIL!L90</f>
        <v>0</v>
      </c>
      <c r="AJ90" s="75">
        <f>PXIL!R90</f>
        <v>0</v>
      </c>
      <c r="AK90" s="75">
        <f>RTM_IEX!L90</f>
        <v>23.42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4.49</v>
      </c>
      <c r="AB91" s="117">
        <f>-STOA!R91</f>
        <v>0</v>
      </c>
      <c r="AC91">
        <f t="shared" si="3"/>
        <v>0.27579200000000004</v>
      </c>
      <c r="AD91">
        <f t="shared" si="4"/>
        <v>31.064208000000004</v>
      </c>
      <c r="AE91">
        <f>'IDT-1'!D91</f>
        <v>0</v>
      </c>
      <c r="AF91" s="26"/>
      <c r="AG91">
        <f t="shared" si="5"/>
        <v>31.064208000000004</v>
      </c>
      <c r="AI91" s="75">
        <f>PXIL!L91</f>
        <v>0</v>
      </c>
      <c r="AJ91" s="75">
        <f>PXIL!R91</f>
        <v>0</v>
      </c>
      <c r="AK91" s="75">
        <f>RTM_IEX!L91</f>
        <v>21.03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4.49</v>
      </c>
      <c r="AB92" s="117">
        <f>-STOA!R92</f>
        <v>0</v>
      </c>
      <c r="AC92">
        <f t="shared" si="3"/>
        <v>0.267432</v>
      </c>
      <c r="AD92">
        <f t="shared" si="4"/>
        <v>30.122568000000001</v>
      </c>
      <c r="AE92">
        <f>'IDT-1'!D92</f>
        <v>0</v>
      </c>
      <c r="AF92" s="26"/>
      <c r="AG92">
        <f t="shared" si="5"/>
        <v>30.122568000000001</v>
      </c>
      <c r="AI92" s="75">
        <f>PXIL!L92</f>
        <v>0</v>
      </c>
      <c r="AJ92" s="75">
        <f>PXIL!R92</f>
        <v>0</v>
      </c>
      <c r="AK92" s="75">
        <f>RTM_IEX!L92</f>
        <v>20.079999999999998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4.49</v>
      </c>
      <c r="AB93" s="117">
        <f>-STOA!R93</f>
        <v>0</v>
      </c>
      <c r="AC93">
        <f t="shared" si="3"/>
        <v>0.24217600000000003</v>
      </c>
      <c r="AD93">
        <f t="shared" si="4"/>
        <v>27.277824000000003</v>
      </c>
      <c r="AE93">
        <f>'IDT-1'!D93</f>
        <v>0</v>
      </c>
      <c r="AF93" s="26"/>
      <c r="AG93">
        <f t="shared" si="5"/>
        <v>27.277824000000003</v>
      </c>
      <c r="AI93" s="75">
        <f>PXIL!L93</f>
        <v>0</v>
      </c>
      <c r="AJ93" s="75">
        <f>PXIL!R93</f>
        <v>0</v>
      </c>
      <c r="AK93" s="75">
        <f>RTM_IEX!L93</f>
        <v>17.21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4.49</v>
      </c>
      <c r="AB94" s="117">
        <f>-STOA!R94</f>
        <v>0</v>
      </c>
      <c r="AC94">
        <f t="shared" si="3"/>
        <v>0.23381600000000002</v>
      </c>
      <c r="AD94">
        <f t="shared" si="4"/>
        <v>26.336183999999999</v>
      </c>
      <c r="AE94">
        <f>'IDT-1'!D94</f>
        <v>0</v>
      </c>
      <c r="AF94" s="26"/>
      <c r="AG94">
        <f t="shared" si="5"/>
        <v>26.336183999999999</v>
      </c>
      <c r="AI94" s="75">
        <f>PXIL!L94</f>
        <v>0</v>
      </c>
      <c r="AJ94" s="75">
        <f>PXIL!R94</f>
        <v>0</v>
      </c>
      <c r="AK94" s="75">
        <f>RTM_IEX!L94</f>
        <v>16.260000000000002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4.49</v>
      </c>
      <c r="AB95" s="117">
        <f>-STOA!R95</f>
        <v>0</v>
      </c>
      <c r="AC95">
        <f t="shared" si="3"/>
        <v>0.22537036924642645</v>
      </c>
      <c r="AD95">
        <f t="shared" si="4"/>
        <v>25.384898863302034</v>
      </c>
      <c r="AE95">
        <f>'IDT-1'!D95</f>
        <v>0</v>
      </c>
      <c r="AF95" s="26"/>
      <c r="AG95">
        <f t="shared" si="5"/>
        <v>25.384898863302034</v>
      </c>
      <c r="AI95" s="75">
        <f>PXIL!L95</f>
        <v>0</v>
      </c>
      <c r="AJ95" s="75">
        <f>PXIL!R95</f>
        <v>0</v>
      </c>
      <c r="AK95" s="75">
        <f>RTM_IEX!L95</f>
        <v>15.3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4.49</v>
      </c>
      <c r="AB96" s="117">
        <f>-STOA!R96</f>
        <v>0</v>
      </c>
      <c r="AC96">
        <f t="shared" si="3"/>
        <v>0.20856236924642646</v>
      </c>
      <c r="AD96">
        <f t="shared" si="4"/>
        <v>23.491706863302031</v>
      </c>
      <c r="AE96">
        <f>'IDT-1'!D96</f>
        <v>0</v>
      </c>
      <c r="AF96" s="26"/>
      <c r="AG96">
        <f t="shared" si="5"/>
        <v>23.491706863302031</v>
      </c>
      <c r="AI96" s="75">
        <f>PXIL!L96</f>
        <v>0</v>
      </c>
      <c r="AJ96" s="75">
        <f>PXIL!R96</f>
        <v>0</v>
      </c>
      <c r="AK96" s="75">
        <f>RTM_IEX!L96</f>
        <v>13.39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4.49</v>
      </c>
      <c r="AB97" s="117">
        <f>-STOA!R97</f>
        <v>0</v>
      </c>
      <c r="AC97">
        <f t="shared" si="3"/>
        <v>0.20011436924642645</v>
      </c>
      <c r="AD97">
        <f t="shared" si="4"/>
        <v>22.540154863302028</v>
      </c>
      <c r="AE97">
        <f>'IDT-1'!D97</f>
        <v>0</v>
      </c>
      <c r="AF97" s="26"/>
      <c r="AG97">
        <f t="shared" si="5"/>
        <v>22.540154863302028</v>
      </c>
      <c r="AI97" s="75">
        <f>PXIL!L97</f>
        <v>0</v>
      </c>
      <c r="AJ97" s="75">
        <f>PXIL!R97</f>
        <v>0</v>
      </c>
      <c r="AK97" s="75">
        <f>RTM_IEX!L97</f>
        <v>12.43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4.49</v>
      </c>
      <c r="AB98" s="117">
        <f>-STOA!R98</f>
        <v>0</v>
      </c>
      <c r="AC98">
        <f t="shared" si="3"/>
        <v>0.20011436924642645</v>
      </c>
      <c r="AD98">
        <f t="shared" si="4"/>
        <v>22.540154863302028</v>
      </c>
      <c r="AE98">
        <f>'IDT-1'!D98</f>
        <v>0</v>
      </c>
      <c r="AF98" s="26"/>
      <c r="AG98">
        <f t="shared" si="5"/>
        <v>22.540154863302028</v>
      </c>
      <c r="AI98" s="75">
        <f>PXIL!L98</f>
        <v>0</v>
      </c>
      <c r="AJ98" s="75">
        <f>PXIL!R98</f>
        <v>0</v>
      </c>
      <c r="AK98" s="75">
        <f>RTM_IEX!L98</f>
        <v>12.43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0.17493144698235935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0.14972500000000005</v>
      </c>
      <c r="AB99" s="117">
        <f t="shared" si="6"/>
        <v>0</v>
      </c>
      <c r="AC99">
        <f t="shared" si="6"/>
        <v>4.551812733444763E-3</v>
      </c>
      <c r="AD99">
        <f t="shared" si="6"/>
        <v>0.51269963424891463</v>
      </c>
      <c r="AE99">
        <f t="shared" ref="AE99:AR99" si="7">SUM(AE3:AE98)/4000</f>
        <v>0</v>
      </c>
      <c r="AG99">
        <f t="shared" si="7"/>
        <v>0.51269963424891463</v>
      </c>
      <c r="AI99">
        <f t="shared" si="7"/>
        <v>0</v>
      </c>
      <c r="AJ99">
        <f t="shared" si="7"/>
        <v>0</v>
      </c>
      <c r="AK99">
        <f t="shared" si="7"/>
        <v>0.19259499999999996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s="31" t="s">
        <v>506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507</v>
      </c>
      <c r="Q1" s="210">
        <v>44951.590081018519</v>
      </c>
    </row>
    <row r="2" spans="1:17">
      <c r="A2" s="31">
        <v>44945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44945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14.33844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1.1499999999999999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0.13629827200000003</v>
      </c>
      <c r="AD3">
        <f>SUM(B3:AB3,AI3:AR3)-AC3</f>
        <v>15.352141728000001</v>
      </c>
      <c r="AE3">
        <v>0</v>
      </c>
      <c r="AF3" s="26"/>
      <c r="AG3">
        <f>SUM(AD3:AF3)</f>
        <v>15.352141728000001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14.33844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0.13207427200000002</v>
      </c>
      <c r="AD4">
        <f t="shared" ref="AD4:AD67" si="1">SUM(B4:AB4,AI4:AR4)-AC4</f>
        <v>14.876365728</v>
      </c>
      <c r="AE4">
        <v>0</v>
      </c>
      <c r="AF4" s="26"/>
      <c r="AG4">
        <f t="shared" ref="AG4:AG67" si="2">SUM(AD4:AF4)</f>
        <v>14.876365728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13.984673000000001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0.12306512240000002</v>
      </c>
      <c r="AD5">
        <f t="shared" si="1"/>
        <v>13.861607877600001</v>
      </c>
      <c r="AE5">
        <v>0</v>
      </c>
      <c r="AF5" s="26"/>
      <c r="AG5">
        <f t="shared" si="2"/>
        <v>13.861607877600001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13.454950999999999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0.1184035688</v>
      </c>
      <c r="AD6">
        <f t="shared" si="1"/>
        <v>13.3365474312</v>
      </c>
      <c r="AE6">
        <v>0</v>
      </c>
      <c r="AF6" s="26"/>
      <c r="AG6">
        <f t="shared" si="2"/>
        <v>13.3365474312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12.794819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0.11259440720000001</v>
      </c>
      <c r="AD7">
        <f t="shared" si="1"/>
        <v>12.682224592800001</v>
      </c>
      <c r="AE7">
        <v>0</v>
      </c>
      <c r="AF7" s="26"/>
      <c r="AG7">
        <f t="shared" si="2"/>
        <v>12.682224592800001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14.327061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0.56999999999999995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0.13109413680000001</v>
      </c>
      <c r="AD8">
        <f t="shared" si="1"/>
        <v>14.765966863200001</v>
      </c>
      <c r="AE8">
        <v>0</v>
      </c>
      <c r="AF8" s="26"/>
      <c r="AG8">
        <f t="shared" si="2"/>
        <v>14.765966863200001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14.253270000000001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0.12542877600000002</v>
      </c>
      <c r="AD9">
        <f t="shared" si="1"/>
        <v>14.127841224000001</v>
      </c>
      <c r="AE9">
        <v>0</v>
      </c>
      <c r="AF9" s="26"/>
      <c r="AG9">
        <f t="shared" si="2"/>
        <v>14.127841224000001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13.875657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0.1221057816</v>
      </c>
      <c r="AD10">
        <f t="shared" si="1"/>
        <v>13.7535512184</v>
      </c>
      <c r="AE10">
        <v>0</v>
      </c>
      <c r="AF10" s="26"/>
      <c r="AG10">
        <f t="shared" si="2"/>
        <v>13.7535512184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14.338198999999999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0.86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0.13374415119999999</v>
      </c>
      <c r="AD11">
        <f t="shared" si="1"/>
        <v>15.064454848799999</v>
      </c>
      <c r="AE11">
        <v>0</v>
      </c>
      <c r="AF11" s="26"/>
      <c r="AG11">
        <f t="shared" si="2"/>
        <v>15.064454848799999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14.335672000000001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0.1261539136</v>
      </c>
      <c r="AD12">
        <f t="shared" si="1"/>
        <v>14.209518086400001</v>
      </c>
      <c r="AE12">
        <v>0</v>
      </c>
      <c r="AF12" s="26"/>
      <c r="AG12">
        <f t="shared" si="2"/>
        <v>14.209518086400001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13.607265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0.11974393200000001</v>
      </c>
      <c r="AD13">
        <f t="shared" si="1"/>
        <v>13.487521068</v>
      </c>
      <c r="AE13">
        <v>0</v>
      </c>
      <c r="AF13" s="26"/>
      <c r="AG13">
        <f t="shared" si="2"/>
        <v>13.487521068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13.459864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0.11844680320000001</v>
      </c>
      <c r="AD14">
        <f t="shared" si="1"/>
        <v>13.3414171968</v>
      </c>
      <c r="AE14">
        <v>0</v>
      </c>
      <c r="AF14" s="26"/>
      <c r="AG14">
        <f t="shared" si="2"/>
        <v>13.3414171968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14.336798999999999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0.14464383120000002</v>
      </c>
      <c r="AD15">
        <f t="shared" si="1"/>
        <v>16.292155168800001</v>
      </c>
      <c r="AE15">
        <v>0</v>
      </c>
      <c r="AF15" s="26"/>
      <c r="AG15">
        <f t="shared" si="2"/>
        <v>16.292155168800001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14.33844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0.152226272</v>
      </c>
      <c r="AD16">
        <f t="shared" si="1"/>
        <v>17.146213727999999</v>
      </c>
      <c r="AE16">
        <v>0</v>
      </c>
      <c r="AF16" s="26"/>
      <c r="AG16">
        <f t="shared" si="2"/>
        <v>17.146213727999999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14.33844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0.15477827199999999</v>
      </c>
      <c r="AD17">
        <f t="shared" si="1"/>
        <v>17.433661727999997</v>
      </c>
      <c r="AE17">
        <v>0</v>
      </c>
      <c r="AF17" s="26"/>
      <c r="AG17">
        <f t="shared" si="2"/>
        <v>17.433661727999997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14.33844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0.15310627200000002</v>
      </c>
      <c r="AD18">
        <f t="shared" si="1"/>
        <v>17.245333728000002</v>
      </c>
      <c r="AE18">
        <v>0</v>
      </c>
      <c r="AF18" s="26"/>
      <c r="AG18">
        <f t="shared" si="2"/>
        <v>17.245333728000002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14.33844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2.29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0.14633027200000001</v>
      </c>
      <c r="AD19">
        <f t="shared" si="1"/>
        <v>16.482109728000001</v>
      </c>
      <c r="AE19">
        <v>0</v>
      </c>
      <c r="AF19" s="26"/>
      <c r="AG19">
        <f t="shared" si="2"/>
        <v>16.482109728000001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14.33844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3.25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0.15477827199999999</v>
      </c>
      <c r="AD20">
        <f t="shared" si="1"/>
        <v>17.433661727999997</v>
      </c>
      <c r="AE20">
        <v>0</v>
      </c>
      <c r="AF20" s="26"/>
      <c r="AG20">
        <f t="shared" si="2"/>
        <v>17.433661727999997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14.33844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2.4900000000000002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0.14809027200000002</v>
      </c>
      <c r="AD21">
        <f t="shared" si="1"/>
        <v>16.680349727999999</v>
      </c>
      <c r="AE21">
        <v>0</v>
      </c>
      <c r="AF21" s="26"/>
      <c r="AG21">
        <f t="shared" si="2"/>
        <v>16.680349727999999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14.33844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5.26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0.172466272</v>
      </c>
      <c r="AD22">
        <f t="shared" si="1"/>
        <v>19.425973727999999</v>
      </c>
      <c r="AE22">
        <v>0</v>
      </c>
      <c r="AF22" s="26"/>
      <c r="AG22">
        <f t="shared" si="2"/>
        <v>19.425973727999999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14.33844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0.16736227200000001</v>
      </c>
      <c r="AD23">
        <f t="shared" si="1"/>
        <v>18.851077728</v>
      </c>
      <c r="AE23">
        <v>0</v>
      </c>
      <c r="AF23" s="26"/>
      <c r="AG23">
        <f t="shared" si="2"/>
        <v>18.851077728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14.33844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8.6999999999999993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0.20273827200000002</v>
      </c>
      <c r="AD24">
        <f t="shared" si="1"/>
        <v>22.835701728</v>
      </c>
      <c r="AE24">
        <v>0</v>
      </c>
      <c r="AF24" s="26"/>
      <c r="AG24">
        <f t="shared" si="2"/>
        <v>22.835701728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14.33844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0.20185827200000001</v>
      </c>
      <c r="AD25">
        <f t="shared" si="1"/>
        <v>22.736581728000001</v>
      </c>
      <c r="AE25">
        <v>0</v>
      </c>
      <c r="AF25" s="26"/>
      <c r="AG25">
        <f t="shared" si="2"/>
        <v>22.736581728000001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14.33844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9.27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0.20775427200000002</v>
      </c>
      <c r="AD26">
        <f t="shared" si="1"/>
        <v>23.400685728000003</v>
      </c>
      <c r="AE26">
        <v>0</v>
      </c>
      <c r="AF26" s="26"/>
      <c r="AG26">
        <f t="shared" si="2"/>
        <v>23.400685728000003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14.33844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5.16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0.17158627200000004</v>
      </c>
      <c r="AD27">
        <f t="shared" si="1"/>
        <v>19.326853728000003</v>
      </c>
      <c r="AE27">
        <v>0</v>
      </c>
      <c r="AF27" s="26"/>
      <c r="AG27">
        <f t="shared" si="2"/>
        <v>19.326853728000003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14.33844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8.8000000000000007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0.20361827200000004</v>
      </c>
      <c r="AD28">
        <f t="shared" si="1"/>
        <v>22.934821728000003</v>
      </c>
      <c r="AE28">
        <v>0</v>
      </c>
      <c r="AF28" s="26"/>
      <c r="AG28">
        <f t="shared" si="2"/>
        <v>22.934821728000003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14.33844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0.21030627200000002</v>
      </c>
      <c r="AD29">
        <f t="shared" si="1"/>
        <v>23.688133728</v>
      </c>
      <c r="AE29">
        <v>0</v>
      </c>
      <c r="AF29" s="26"/>
      <c r="AG29">
        <f t="shared" si="2"/>
        <v>23.688133728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14.33844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8.2200000000000006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0.19851427200000002</v>
      </c>
      <c r="AD30">
        <f t="shared" si="1"/>
        <v>22.359925728</v>
      </c>
      <c r="AE30">
        <v>0</v>
      </c>
      <c r="AF30" s="26"/>
      <c r="AG30">
        <f t="shared" si="2"/>
        <v>22.359925728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14.33844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9.27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0.20775427200000002</v>
      </c>
      <c r="AD31">
        <f t="shared" si="1"/>
        <v>23.400685728000003</v>
      </c>
      <c r="AE31">
        <v>0</v>
      </c>
      <c r="AF31" s="26"/>
      <c r="AG31">
        <f t="shared" si="2"/>
        <v>23.400685728000003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14.33844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0.20977827199999999</v>
      </c>
      <c r="AD32">
        <f t="shared" si="1"/>
        <v>23.628661727999997</v>
      </c>
      <c r="AE32">
        <v>0</v>
      </c>
      <c r="AF32" s="26"/>
      <c r="AG32">
        <f t="shared" si="2"/>
        <v>23.628661727999997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14.33844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0.17889027200000002</v>
      </c>
      <c r="AD33">
        <f t="shared" si="1"/>
        <v>20.149549728</v>
      </c>
      <c r="AE33">
        <v>0</v>
      </c>
      <c r="AF33" s="26"/>
      <c r="AG33">
        <f t="shared" si="2"/>
        <v>20.149549728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14.33844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0.153898272</v>
      </c>
      <c r="AD34">
        <f t="shared" si="1"/>
        <v>17.334541728000001</v>
      </c>
      <c r="AE34">
        <v>0</v>
      </c>
      <c r="AF34" s="26"/>
      <c r="AG34">
        <f t="shared" si="2"/>
        <v>17.334541728000001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14.33844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4.78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0.168242272</v>
      </c>
      <c r="AD35">
        <f t="shared" si="1"/>
        <v>18.950197727999999</v>
      </c>
      <c r="AE35">
        <v>0</v>
      </c>
      <c r="AF35" s="26"/>
      <c r="AG35">
        <f t="shared" si="2"/>
        <v>18.950197727999999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14.33844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0.15794627200000003</v>
      </c>
      <c r="AD36">
        <f t="shared" si="1"/>
        <v>17.790493728000001</v>
      </c>
      <c r="AE36">
        <v>0</v>
      </c>
      <c r="AF36" s="26"/>
      <c r="AG36">
        <f t="shared" si="2"/>
        <v>17.790493728000001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14.33844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4.32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0.164194272</v>
      </c>
      <c r="AD37">
        <f t="shared" si="1"/>
        <v>18.494245727999999</v>
      </c>
      <c r="AE37">
        <v>0</v>
      </c>
      <c r="AF37" s="26"/>
      <c r="AG37">
        <f t="shared" si="2"/>
        <v>18.494245727999999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14.33844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8.26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0.19886627200000001</v>
      </c>
      <c r="AD38">
        <f t="shared" si="1"/>
        <v>22.399573728</v>
      </c>
      <c r="AE38">
        <v>0</v>
      </c>
      <c r="AF38" s="26"/>
      <c r="AG38">
        <f t="shared" si="2"/>
        <v>22.399573728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14.33844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8.8000000000000007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0.20361827200000004</v>
      </c>
      <c r="AD39">
        <f t="shared" si="1"/>
        <v>22.934821728000003</v>
      </c>
      <c r="AE39">
        <v>0</v>
      </c>
      <c r="AF39" s="26"/>
      <c r="AG39">
        <f t="shared" si="2"/>
        <v>22.934821728000003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14.33844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8.1999999999999993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0.19833827200000004</v>
      </c>
      <c r="AD40">
        <f t="shared" si="1"/>
        <v>22.340101728</v>
      </c>
      <c r="AE40">
        <v>0</v>
      </c>
      <c r="AF40" s="26"/>
      <c r="AG40">
        <f t="shared" si="2"/>
        <v>22.340101728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14.33844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6.43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0.182762272</v>
      </c>
      <c r="AD41">
        <f t="shared" si="1"/>
        <v>20.585677727999997</v>
      </c>
      <c r="AE41">
        <v>0</v>
      </c>
      <c r="AF41" s="26"/>
      <c r="AG41">
        <f t="shared" si="2"/>
        <v>20.585677727999997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14.33844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6.98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0.18760227200000004</v>
      </c>
      <c r="AD42">
        <f t="shared" si="1"/>
        <v>21.130837728000003</v>
      </c>
      <c r="AE42">
        <v>0</v>
      </c>
      <c r="AF42" s="26"/>
      <c r="AG42">
        <f t="shared" si="2"/>
        <v>21.130837728000003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14.33844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6.12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0.180034272</v>
      </c>
      <c r="AD43">
        <f t="shared" si="1"/>
        <v>20.278405727999999</v>
      </c>
      <c r="AE43">
        <v>0</v>
      </c>
      <c r="AF43" s="26"/>
      <c r="AG43">
        <f t="shared" si="2"/>
        <v>20.278405727999999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14.33844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0.16912227200000002</v>
      </c>
      <c r="AD44">
        <f t="shared" si="1"/>
        <v>19.049317728000002</v>
      </c>
      <c r="AE44">
        <v>0</v>
      </c>
      <c r="AF44" s="26"/>
      <c r="AG44">
        <f t="shared" si="2"/>
        <v>19.049317728000002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4.88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14.33844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0.16657027200000002</v>
      </c>
      <c r="AD45">
        <f t="shared" si="1"/>
        <v>18.761869728000001</v>
      </c>
      <c r="AE45">
        <v>0</v>
      </c>
      <c r="AF45" s="26"/>
      <c r="AG45">
        <f t="shared" si="2"/>
        <v>18.761869728000001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4.59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14.33844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0.15565827200000001</v>
      </c>
      <c r="AD46">
        <f t="shared" si="1"/>
        <v>17.532781728</v>
      </c>
      <c r="AE46">
        <v>0</v>
      </c>
      <c r="AF46" s="26"/>
      <c r="AG46">
        <f t="shared" si="2"/>
        <v>17.532781728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3.35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14.33844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5.64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0.17581027199999999</v>
      </c>
      <c r="AD47">
        <f t="shared" si="1"/>
        <v>19.802629727999999</v>
      </c>
      <c r="AE47">
        <v>0</v>
      </c>
      <c r="AF47" s="26"/>
      <c r="AG47">
        <f t="shared" si="2"/>
        <v>19.802629727999999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14.33844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7.27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0.19015427200000001</v>
      </c>
      <c r="AD48">
        <f t="shared" si="1"/>
        <v>21.418285728000001</v>
      </c>
      <c r="AE48">
        <v>0</v>
      </c>
      <c r="AF48" s="26"/>
      <c r="AG48">
        <f t="shared" si="2"/>
        <v>21.418285728000001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14.33844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0.18848227200000001</v>
      </c>
      <c r="AD49">
        <f t="shared" si="1"/>
        <v>21.229957727999999</v>
      </c>
      <c r="AE49">
        <v>0</v>
      </c>
      <c r="AF49" s="26"/>
      <c r="AG49">
        <f t="shared" si="2"/>
        <v>21.229957727999999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14.33844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8.99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0.20529027200000002</v>
      </c>
      <c r="AD50">
        <f t="shared" si="1"/>
        <v>23.123149728000001</v>
      </c>
      <c r="AE50">
        <v>0</v>
      </c>
      <c r="AF50" s="26"/>
      <c r="AG50">
        <f t="shared" si="2"/>
        <v>23.123149728000001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14.33844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8.2200000000000006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0.19851427200000002</v>
      </c>
      <c r="AD51">
        <f t="shared" si="1"/>
        <v>22.359925728</v>
      </c>
      <c r="AE51">
        <v>0</v>
      </c>
      <c r="AF51" s="26"/>
      <c r="AG51">
        <f t="shared" si="2"/>
        <v>22.359925728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14.33844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6.12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0.180034272</v>
      </c>
      <c r="AD52">
        <f t="shared" si="1"/>
        <v>20.278405727999999</v>
      </c>
      <c r="AE52">
        <v>0</v>
      </c>
      <c r="AF52" s="26"/>
      <c r="AG52">
        <f t="shared" si="2"/>
        <v>20.278405727999999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14.33844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6.12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0.180034272</v>
      </c>
      <c r="AD53">
        <f t="shared" si="1"/>
        <v>20.278405727999999</v>
      </c>
      <c r="AE53">
        <v>0</v>
      </c>
      <c r="AF53" s="26"/>
      <c r="AG53">
        <f t="shared" si="2"/>
        <v>20.278405727999999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14.33844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6.79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0.18593027200000004</v>
      </c>
      <c r="AD54">
        <f t="shared" si="1"/>
        <v>20.942509728000001</v>
      </c>
      <c r="AE54">
        <v>0</v>
      </c>
      <c r="AF54" s="26"/>
      <c r="AG54">
        <f t="shared" si="2"/>
        <v>20.942509728000001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14.33844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0.17836227199999999</v>
      </c>
      <c r="AD55">
        <f t="shared" si="1"/>
        <v>20.090077727999997</v>
      </c>
      <c r="AE55">
        <v>0</v>
      </c>
      <c r="AF55" s="26"/>
      <c r="AG55">
        <f t="shared" si="2"/>
        <v>20.090077727999997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14.33844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0.196050272</v>
      </c>
      <c r="AD56">
        <f t="shared" si="1"/>
        <v>22.082389727999999</v>
      </c>
      <c r="AE56">
        <v>0</v>
      </c>
      <c r="AF56" s="26"/>
      <c r="AG56">
        <f t="shared" si="2"/>
        <v>22.082389727999999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14.33844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0.20185827200000001</v>
      </c>
      <c r="AD57">
        <f t="shared" si="1"/>
        <v>22.736581728000001</v>
      </c>
      <c r="AE57">
        <v>0</v>
      </c>
      <c r="AF57" s="26"/>
      <c r="AG57">
        <f t="shared" si="2"/>
        <v>22.736581728000001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14.33844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6.12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0.180034272</v>
      </c>
      <c r="AD58">
        <f t="shared" si="1"/>
        <v>20.278405727999999</v>
      </c>
      <c r="AE58">
        <v>0</v>
      </c>
      <c r="AF58" s="26"/>
      <c r="AG58">
        <f t="shared" si="2"/>
        <v>20.278405727999999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14.33844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3.25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0.15477827199999999</v>
      </c>
      <c r="AD59">
        <f t="shared" si="1"/>
        <v>17.433661727999997</v>
      </c>
      <c r="AE59">
        <v>0</v>
      </c>
      <c r="AF59" s="26"/>
      <c r="AG59">
        <f t="shared" si="2"/>
        <v>17.433661727999997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14.33844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4.59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0.16657027200000002</v>
      </c>
      <c r="AD60">
        <f t="shared" si="1"/>
        <v>18.761869728000001</v>
      </c>
      <c r="AE60">
        <v>0</v>
      </c>
      <c r="AF60" s="26"/>
      <c r="AG60">
        <f t="shared" si="2"/>
        <v>18.761869728000001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14.33844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6.79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0.18593027200000004</v>
      </c>
      <c r="AD61">
        <f t="shared" si="1"/>
        <v>20.942509728000001</v>
      </c>
      <c r="AE61">
        <v>0</v>
      </c>
      <c r="AF61" s="26"/>
      <c r="AG61">
        <f t="shared" si="2"/>
        <v>20.942509728000001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14.33844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6.31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0.18170627200000003</v>
      </c>
      <c r="AD62">
        <f t="shared" si="1"/>
        <v>20.466733728000001</v>
      </c>
      <c r="AE62">
        <v>0</v>
      </c>
      <c r="AF62" s="26"/>
      <c r="AG62">
        <f t="shared" si="2"/>
        <v>20.466733728000001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14.33844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0.17915427200000003</v>
      </c>
      <c r="AD63">
        <f t="shared" si="1"/>
        <v>20.179285728</v>
      </c>
      <c r="AE63">
        <v>0</v>
      </c>
      <c r="AF63" s="26"/>
      <c r="AG63">
        <f t="shared" si="2"/>
        <v>20.179285728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14.33844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9.4700000000000006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0.20951427200000003</v>
      </c>
      <c r="AD64">
        <f t="shared" si="1"/>
        <v>23.598925728000001</v>
      </c>
      <c r="AE64">
        <v>0</v>
      </c>
      <c r="AF64" s="26"/>
      <c r="AG64">
        <f t="shared" si="2"/>
        <v>23.598925728000001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14.33844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0.21030627200000002</v>
      </c>
      <c r="AD65">
        <f t="shared" si="1"/>
        <v>23.688133728</v>
      </c>
      <c r="AE65">
        <v>0</v>
      </c>
      <c r="AF65" s="26"/>
      <c r="AG65">
        <f t="shared" si="2"/>
        <v>23.688133728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14.33844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0.21030627200000002</v>
      </c>
      <c r="AD66">
        <f t="shared" si="1"/>
        <v>23.688133728</v>
      </c>
      <c r="AE66">
        <v>0</v>
      </c>
      <c r="AF66" s="26"/>
      <c r="AG66">
        <f t="shared" si="2"/>
        <v>23.688133728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14.33844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0.20273827200000002</v>
      </c>
      <c r="AD67">
        <f t="shared" si="1"/>
        <v>22.835701728</v>
      </c>
      <c r="AE67">
        <v>0</v>
      </c>
      <c r="AF67" s="26"/>
      <c r="AG67">
        <f t="shared" si="2"/>
        <v>22.835701728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14.33844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0.21030627200000002</v>
      </c>
      <c r="AD68">
        <f t="shared" ref="AD68:AD98" si="4">SUM(B68:AB68,AI68:AR68)-AC68</f>
        <v>23.688133728</v>
      </c>
      <c r="AE68">
        <v>0</v>
      </c>
      <c r="AF68" s="26"/>
      <c r="AG68">
        <f t="shared" ref="AG68:AG98" si="5">SUM(AD68:AF68)</f>
        <v>23.688133728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14.33844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0.21030627200000002</v>
      </c>
      <c r="AD69">
        <f t="shared" si="4"/>
        <v>23.688133728</v>
      </c>
      <c r="AE69">
        <v>0</v>
      </c>
      <c r="AF69" s="26"/>
      <c r="AG69">
        <f t="shared" si="5"/>
        <v>23.688133728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14.33844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0.21030627200000002</v>
      </c>
      <c r="AD70">
        <f t="shared" si="4"/>
        <v>23.688133728</v>
      </c>
      <c r="AE70">
        <v>0</v>
      </c>
      <c r="AF70" s="26"/>
      <c r="AG70">
        <f t="shared" si="5"/>
        <v>23.688133728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14.33844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0.21030627200000002</v>
      </c>
      <c r="AD71">
        <f t="shared" si="4"/>
        <v>23.688133728</v>
      </c>
      <c r="AE71">
        <v>0</v>
      </c>
      <c r="AF71" s="26"/>
      <c r="AG71">
        <f t="shared" si="5"/>
        <v>23.688133728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14.33844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0.21030627200000002</v>
      </c>
      <c r="AD72">
        <f t="shared" si="4"/>
        <v>23.688133728</v>
      </c>
      <c r="AE72">
        <v>0</v>
      </c>
      <c r="AF72" s="26"/>
      <c r="AG72">
        <f t="shared" si="5"/>
        <v>23.688133728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14.33844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0.21030627200000002</v>
      </c>
      <c r="AD73">
        <f t="shared" si="4"/>
        <v>23.688133728</v>
      </c>
      <c r="AE73">
        <v>0</v>
      </c>
      <c r="AF73" s="26"/>
      <c r="AG73">
        <f t="shared" si="5"/>
        <v>23.688133728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14.33844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0.21030627200000002</v>
      </c>
      <c r="AD74">
        <f t="shared" si="4"/>
        <v>23.688133728</v>
      </c>
      <c r="AE74">
        <v>0</v>
      </c>
      <c r="AF74" s="26"/>
      <c r="AG74">
        <f t="shared" si="5"/>
        <v>23.688133728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14.33844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0.21013027199999998</v>
      </c>
      <c r="AD75">
        <f t="shared" si="4"/>
        <v>23.668309727999997</v>
      </c>
      <c r="AE75">
        <v>0</v>
      </c>
      <c r="AF75" s="26"/>
      <c r="AG75">
        <f t="shared" si="5"/>
        <v>23.668309727999997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14.33844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0.17977027200000004</v>
      </c>
      <c r="AD76">
        <f t="shared" si="4"/>
        <v>20.248669728000003</v>
      </c>
      <c r="AE76">
        <v>0</v>
      </c>
      <c r="AF76" s="26"/>
      <c r="AG76">
        <f t="shared" si="5"/>
        <v>20.248669728000003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14.33844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0.18469827200000002</v>
      </c>
      <c r="AD77">
        <f t="shared" si="4"/>
        <v>20.803741728000002</v>
      </c>
      <c r="AE77">
        <v>0</v>
      </c>
      <c r="AF77" s="26"/>
      <c r="AG77">
        <f t="shared" si="5"/>
        <v>20.803741728000002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14.33844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8.39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0.20001027200000002</v>
      </c>
      <c r="AD78">
        <f t="shared" si="4"/>
        <v>22.528429727999999</v>
      </c>
      <c r="AE78">
        <v>0</v>
      </c>
      <c r="AF78" s="26"/>
      <c r="AG78">
        <f t="shared" si="5"/>
        <v>22.528429727999999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14.33844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8.1300000000000008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0.20977827200000004</v>
      </c>
      <c r="AD79">
        <f t="shared" si="4"/>
        <v>23.628661728000001</v>
      </c>
      <c r="AE79">
        <v>0</v>
      </c>
      <c r="AF79" s="26"/>
      <c r="AG79">
        <f t="shared" si="5"/>
        <v>23.628661728000001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1.37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14.33844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0.20977827200000002</v>
      </c>
      <c r="AD80">
        <f t="shared" si="4"/>
        <v>23.628661727999997</v>
      </c>
      <c r="AE80">
        <v>0</v>
      </c>
      <c r="AF80" s="26"/>
      <c r="AG80">
        <f t="shared" si="5"/>
        <v>23.628661727999997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7.79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14.33844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1.53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0.20977827200000002</v>
      </c>
      <c r="AD81">
        <f t="shared" si="4"/>
        <v>23.628661727999997</v>
      </c>
      <c r="AE81">
        <v>0</v>
      </c>
      <c r="AF81" s="26"/>
      <c r="AG81">
        <f t="shared" si="5"/>
        <v>23.628661727999997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7.97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14.33844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1.43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0.21030627200000002</v>
      </c>
      <c r="AD82">
        <f t="shared" si="4"/>
        <v>23.688133728</v>
      </c>
      <c r="AE82">
        <v>0</v>
      </c>
      <c r="AF82" s="26"/>
      <c r="AG82">
        <f t="shared" si="5"/>
        <v>23.688133728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8.1300000000000008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14.33844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0.29443427200000005</v>
      </c>
      <c r="AD83">
        <f t="shared" si="4"/>
        <v>33.164005728000006</v>
      </c>
      <c r="AE83">
        <v>0</v>
      </c>
      <c r="AF83" s="26"/>
      <c r="AG83">
        <f t="shared" si="5"/>
        <v>33.164005728000006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9.56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14.33844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0.21030627200000002</v>
      </c>
      <c r="AD84">
        <f t="shared" si="4"/>
        <v>23.688133728</v>
      </c>
      <c r="AE84">
        <v>0</v>
      </c>
      <c r="AF84" s="26"/>
      <c r="AG84">
        <f t="shared" si="5"/>
        <v>23.688133728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14.33844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0.19349827200000003</v>
      </c>
      <c r="AD85">
        <f t="shared" si="4"/>
        <v>21.794941728000001</v>
      </c>
      <c r="AE85">
        <v>0</v>
      </c>
      <c r="AF85" s="26"/>
      <c r="AG85">
        <f t="shared" si="5"/>
        <v>21.794941728000001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14.33844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0.21030627200000002</v>
      </c>
      <c r="AD86">
        <f t="shared" si="4"/>
        <v>23.688133728</v>
      </c>
      <c r="AE86">
        <v>0</v>
      </c>
      <c r="AF86" s="26"/>
      <c r="AG86">
        <f t="shared" si="5"/>
        <v>23.688133728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14.33844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8.89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0.204410272</v>
      </c>
      <c r="AD87">
        <f t="shared" si="4"/>
        <v>23.024029727999999</v>
      </c>
      <c r="AE87">
        <v>0</v>
      </c>
      <c r="AF87" s="26"/>
      <c r="AG87">
        <f t="shared" si="5"/>
        <v>23.024029727999999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14.33844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0.20608227200000001</v>
      </c>
      <c r="AD88">
        <f t="shared" si="4"/>
        <v>23.212357728000001</v>
      </c>
      <c r="AE88">
        <v>0</v>
      </c>
      <c r="AF88" s="26"/>
      <c r="AG88">
        <f t="shared" si="5"/>
        <v>23.212357728000001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14.33844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7.46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0.19182627200000002</v>
      </c>
      <c r="AD89">
        <f t="shared" si="4"/>
        <v>21.606613727999999</v>
      </c>
      <c r="AE89">
        <v>0</v>
      </c>
      <c r="AF89" s="26"/>
      <c r="AG89">
        <f t="shared" si="5"/>
        <v>21.606613727999999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14.33844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7.55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0.19261827200000001</v>
      </c>
      <c r="AD90">
        <f t="shared" si="4"/>
        <v>21.695821727999999</v>
      </c>
      <c r="AE90">
        <v>0</v>
      </c>
      <c r="AF90" s="26"/>
      <c r="AG90">
        <f t="shared" si="5"/>
        <v>21.695821727999999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14.33844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7.46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0.19182627200000002</v>
      </c>
      <c r="AD91">
        <f t="shared" si="4"/>
        <v>21.606613727999999</v>
      </c>
      <c r="AE91">
        <v>0</v>
      </c>
      <c r="AF91" s="26"/>
      <c r="AG91">
        <f t="shared" si="5"/>
        <v>21.606613727999999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14.33844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9.18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0.206962272</v>
      </c>
      <c r="AD92">
        <f t="shared" si="4"/>
        <v>23.311477728</v>
      </c>
      <c r="AE92">
        <v>0</v>
      </c>
      <c r="AF92" s="26"/>
      <c r="AG92">
        <f t="shared" si="5"/>
        <v>23.311477728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14.33844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9.4700000000000006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0.20951427200000003</v>
      </c>
      <c r="AD93">
        <f t="shared" si="4"/>
        <v>23.598925728000001</v>
      </c>
      <c r="AE93">
        <v>0</v>
      </c>
      <c r="AF93" s="26"/>
      <c r="AG93">
        <f t="shared" si="5"/>
        <v>23.598925728000001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14.33844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9.3699999999999992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0.20863427200000001</v>
      </c>
      <c r="AD94">
        <f t="shared" si="4"/>
        <v>23.499805727999998</v>
      </c>
      <c r="AE94">
        <v>0</v>
      </c>
      <c r="AF94" s="26"/>
      <c r="AG94">
        <f t="shared" si="5"/>
        <v>23.499805727999998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14.33844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0.196050272</v>
      </c>
      <c r="AD95">
        <f t="shared" si="4"/>
        <v>22.082389727999999</v>
      </c>
      <c r="AE95">
        <v>0</v>
      </c>
      <c r="AF95" s="26"/>
      <c r="AG95">
        <f t="shared" si="5"/>
        <v>22.082389727999999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14.33844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4.49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0.16569027200000003</v>
      </c>
      <c r="AD96">
        <f t="shared" si="4"/>
        <v>18.662749728000001</v>
      </c>
      <c r="AE96">
        <v>0</v>
      </c>
      <c r="AF96" s="26"/>
      <c r="AG96">
        <f t="shared" si="5"/>
        <v>18.662749728000001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14.33844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0.159002272</v>
      </c>
      <c r="AD97">
        <f t="shared" si="4"/>
        <v>17.909437728</v>
      </c>
      <c r="AE97">
        <v>0</v>
      </c>
      <c r="AF97" s="26"/>
      <c r="AG97">
        <f t="shared" si="5"/>
        <v>17.909437728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14.33844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4.1100000000000003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0.16234627200000001</v>
      </c>
      <c r="AD98">
        <f t="shared" si="4"/>
        <v>18.286093728000001</v>
      </c>
      <c r="AE98">
        <v>0</v>
      </c>
      <c r="AF98" s="26"/>
      <c r="AG98">
        <f t="shared" si="5"/>
        <v>18.286093728000001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0.34288390749999986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0.14020749999999998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4.3560123860000013E-3</v>
      </c>
      <c r="AD99">
        <f t="shared" si="6"/>
        <v>0.49064539511399974</v>
      </c>
      <c r="AE99">
        <f t="shared" ref="AE99:AR99" si="8">SUM(AE3:AE98)/4000</f>
        <v>0</v>
      </c>
      <c r="AG99">
        <f t="shared" si="8"/>
        <v>0.49064539511399974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165</v>
      </c>
      <c r="C3" s="16">
        <f>'[1]19'!C5</f>
        <v>0</v>
      </c>
      <c r="D3" s="16">
        <f>'[1]19'!D5</f>
        <v>180</v>
      </c>
      <c r="E3" s="16">
        <f>'[1]19'!E5</f>
        <v>0</v>
      </c>
      <c r="F3" s="15">
        <f>SUM(B3:E3)</f>
        <v>345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165</v>
      </c>
      <c r="C4" s="16">
        <f>'[1]19'!C6</f>
        <v>0</v>
      </c>
      <c r="D4" s="16">
        <f>'[1]19'!D6</f>
        <v>180</v>
      </c>
      <c r="E4" s="16">
        <f>'[1]19'!E6</f>
        <v>0</v>
      </c>
      <c r="F4" s="15">
        <f>SUM(B4:E4)</f>
        <v>345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165</v>
      </c>
      <c r="C5" s="16">
        <f>'[1]19'!C7</f>
        <v>0</v>
      </c>
      <c r="D5" s="16">
        <f>'[1]19'!D7</f>
        <v>180</v>
      </c>
      <c r="E5" s="16">
        <f>'[1]19'!E7</f>
        <v>0</v>
      </c>
      <c r="F5" s="15">
        <f t="shared" ref="F5:F68" si="6">SUM(B5:E5)</f>
        <v>345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'[1]19'!B8</f>
        <v>165</v>
      </c>
      <c r="C6" s="16">
        <f>'[1]19'!C8</f>
        <v>0</v>
      </c>
      <c r="D6" s="16">
        <f>'[1]19'!D8</f>
        <v>180</v>
      </c>
      <c r="E6" s="16">
        <f>'[1]19'!E8</f>
        <v>0</v>
      </c>
      <c r="F6" s="15">
        <f t="shared" si="6"/>
        <v>345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165</v>
      </c>
      <c r="C7" s="16">
        <f>'[1]19'!C9</f>
        <v>0</v>
      </c>
      <c r="D7" s="16">
        <f>'[1]19'!D9</f>
        <v>180</v>
      </c>
      <c r="E7" s="16">
        <f>'[1]19'!E9</f>
        <v>0</v>
      </c>
      <c r="F7" s="15">
        <f t="shared" si="6"/>
        <v>345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165</v>
      </c>
      <c r="C8" s="16">
        <f>'[1]19'!C10</f>
        <v>0</v>
      </c>
      <c r="D8" s="16">
        <f>'[1]19'!D10</f>
        <v>180</v>
      </c>
      <c r="E8" s="16">
        <f>'[1]19'!E10</f>
        <v>0</v>
      </c>
      <c r="F8" s="15">
        <f t="shared" si="6"/>
        <v>345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165</v>
      </c>
      <c r="C9" s="16">
        <f>'[1]19'!C11</f>
        <v>0</v>
      </c>
      <c r="D9" s="16">
        <f>'[1]19'!D11</f>
        <v>180</v>
      </c>
      <c r="E9" s="16">
        <f>'[1]19'!E11</f>
        <v>0</v>
      </c>
      <c r="F9" s="15">
        <f t="shared" si="6"/>
        <v>345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165</v>
      </c>
      <c r="C10" s="16">
        <f>'[1]19'!C12</f>
        <v>0</v>
      </c>
      <c r="D10" s="16">
        <f>'[1]19'!D12</f>
        <v>180</v>
      </c>
      <c r="E10" s="16">
        <f>'[1]19'!E12</f>
        <v>0</v>
      </c>
      <c r="F10" s="15">
        <f t="shared" si="6"/>
        <v>345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165</v>
      </c>
      <c r="C11" s="16">
        <f>'[1]19'!C13</f>
        <v>0</v>
      </c>
      <c r="D11" s="16">
        <f>'[1]19'!D13</f>
        <v>180</v>
      </c>
      <c r="E11" s="16">
        <f>'[1]19'!E13</f>
        <v>0</v>
      </c>
      <c r="F11" s="15">
        <f t="shared" si="6"/>
        <v>345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165</v>
      </c>
      <c r="C12" s="16">
        <f>'[1]19'!C14</f>
        <v>0</v>
      </c>
      <c r="D12" s="16">
        <f>'[1]19'!D14</f>
        <v>180</v>
      </c>
      <c r="E12" s="16">
        <f>'[1]19'!E14</f>
        <v>0</v>
      </c>
      <c r="F12" s="15">
        <f t="shared" si="6"/>
        <v>345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165</v>
      </c>
      <c r="C13" s="16">
        <f>'[1]19'!C15</f>
        <v>0</v>
      </c>
      <c r="D13" s="16">
        <f>'[1]19'!D15</f>
        <v>180</v>
      </c>
      <c r="E13" s="16">
        <f>'[1]19'!E15</f>
        <v>0</v>
      </c>
      <c r="F13" s="15">
        <f t="shared" si="6"/>
        <v>345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165</v>
      </c>
      <c r="C14" s="16">
        <f>'[1]19'!C16</f>
        <v>0</v>
      </c>
      <c r="D14" s="16">
        <f>'[1]19'!D16</f>
        <v>180</v>
      </c>
      <c r="E14" s="16">
        <f>'[1]19'!E16</f>
        <v>0</v>
      </c>
      <c r="F14" s="15">
        <f t="shared" si="6"/>
        <v>345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165</v>
      </c>
      <c r="C15" s="16">
        <f>'[1]19'!C17</f>
        <v>0</v>
      </c>
      <c r="D15" s="16">
        <f>'[1]19'!D17</f>
        <v>180</v>
      </c>
      <c r="E15" s="16">
        <f>'[1]19'!E17</f>
        <v>0</v>
      </c>
      <c r="F15" s="15">
        <f t="shared" si="6"/>
        <v>345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165</v>
      </c>
      <c r="C16" s="16">
        <f>'[1]19'!C18</f>
        <v>0</v>
      </c>
      <c r="D16" s="16">
        <f>'[1]19'!D18</f>
        <v>180</v>
      </c>
      <c r="E16" s="16">
        <f>'[1]19'!E18</f>
        <v>0</v>
      </c>
      <c r="F16" s="15">
        <f t="shared" si="6"/>
        <v>345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165</v>
      </c>
      <c r="C17" s="16">
        <f>'[1]19'!C19</f>
        <v>0</v>
      </c>
      <c r="D17" s="16">
        <f>'[1]19'!D19</f>
        <v>180</v>
      </c>
      <c r="E17" s="16">
        <f>'[1]19'!E19</f>
        <v>0</v>
      </c>
      <c r="F17" s="15">
        <f t="shared" si="6"/>
        <v>345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165</v>
      </c>
      <c r="C18" s="16">
        <f>'[1]19'!C20</f>
        <v>0</v>
      </c>
      <c r="D18" s="16">
        <f>'[1]19'!D20</f>
        <v>180</v>
      </c>
      <c r="E18" s="16">
        <f>'[1]19'!E20</f>
        <v>0</v>
      </c>
      <c r="F18" s="15">
        <f t="shared" si="6"/>
        <v>345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165</v>
      </c>
      <c r="C19" s="16">
        <f>'[1]19'!C21</f>
        <v>0</v>
      </c>
      <c r="D19" s="16">
        <f>'[1]19'!D21</f>
        <v>180</v>
      </c>
      <c r="E19" s="16">
        <f>'[1]19'!E21</f>
        <v>0</v>
      </c>
      <c r="F19" s="15">
        <f t="shared" si="6"/>
        <v>345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165</v>
      </c>
      <c r="C20" s="16">
        <f>'[1]19'!C22</f>
        <v>0</v>
      </c>
      <c r="D20" s="16">
        <f>'[1]19'!D22</f>
        <v>180</v>
      </c>
      <c r="E20" s="16">
        <f>'[1]19'!E22</f>
        <v>0</v>
      </c>
      <c r="F20" s="15">
        <f t="shared" si="6"/>
        <v>345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165</v>
      </c>
      <c r="C21" s="16">
        <f>'[1]19'!C23</f>
        <v>0</v>
      </c>
      <c r="D21" s="16">
        <f>'[1]19'!D23</f>
        <v>180</v>
      </c>
      <c r="E21" s="16">
        <f>'[1]19'!E23</f>
        <v>0</v>
      </c>
      <c r="F21" s="15">
        <f t="shared" si="6"/>
        <v>345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165</v>
      </c>
      <c r="C22" s="16">
        <f>'[1]19'!C24</f>
        <v>0</v>
      </c>
      <c r="D22" s="16">
        <f>'[1]19'!D24</f>
        <v>180</v>
      </c>
      <c r="E22" s="16">
        <f>'[1]19'!E24</f>
        <v>0</v>
      </c>
      <c r="F22" s="15">
        <f t="shared" si="6"/>
        <v>345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165</v>
      </c>
      <c r="C23" s="16">
        <f>'[1]19'!C25</f>
        <v>0</v>
      </c>
      <c r="D23" s="16">
        <f>'[1]19'!D25</f>
        <v>180</v>
      </c>
      <c r="E23" s="16">
        <f>'[1]19'!E25</f>
        <v>0</v>
      </c>
      <c r="F23" s="15">
        <f t="shared" si="6"/>
        <v>345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165</v>
      </c>
      <c r="C24" s="16">
        <f>'[1]19'!C26</f>
        <v>0</v>
      </c>
      <c r="D24" s="16">
        <f>'[1]19'!D26</f>
        <v>180</v>
      </c>
      <c r="E24" s="16">
        <f>'[1]19'!E26</f>
        <v>0</v>
      </c>
      <c r="F24" s="15">
        <f t="shared" si="6"/>
        <v>345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165</v>
      </c>
      <c r="C25" s="16">
        <f>'[1]19'!C27</f>
        <v>0</v>
      </c>
      <c r="D25" s="16">
        <f>'[1]19'!D27</f>
        <v>180</v>
      </c>
      <c r="E25" s="16">
        <f>'[1]19'!E27</f>
        <v>0</v>
      </c>
      <c r="F25" s="15">
        <f t="shared" si="6"/>
        <v>345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165</v>
      </c>
      <c r="C26" s="16">
        <f>'[1]19'!C28</f>
        <v>0</v>
      </c>
      <c r="D26" s="16">
        <f>'[1]19'!D28</f>
        <v>180</v>
      </c>
      <c r="E26" s="16">
        <f>'[1]19'!E28</f>
        <v>0</v>
      </c>
      <c r="F26" s="15">
        <f t="shared" si="6"/>
        <v>345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165</v>
      </c>
      <c r="C27" s="16">
        <f>'[1]19'!C29</f>
        <v>0</v>
      </c>
      <c r="D27" s="16">
        <f>'[1]19'!D29</f>
        <v>180</v>
      </c>
      <c r="E27" s="16">
        <f>'[1]19'!E29</f>
        <v>0</v>
      </c>
      <c r="F27" s="15">
        <f t="shared" si="6"/>
        <v>345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165</v>
      </c>
      <c r="C28" s="16">
        <f>'[1]19'!C30</f>
        <v>0</v>
      </c>
      <c r="D28" s="16">
        <f>'[1]19'!D30</f>
        <v>180</v>
      </c>
      <c r="E28" s="16">
        <f>'[1]19'!E30</f>
        <v>0</v>
      </c>
      <c r="F28" s="15">
        <f t="shared" si="6"/>
        <v>345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165</v>
      </c>
      <c r="C29" s="16">
        <f>'[1]19'!C31</f>
        <v>0</v>
      </c>
      <c r="D29" s="16">
        <f>'[1]19'!D31</f>
        <v>180</v>
      </c>
      <c r="E29" s="16">
        <f>'[1]19'!E31</f>
        <v>0</v>
      </c>
      <c r="F29" s="15">
        <f t="shared" si="6"/>
        <v>345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165</v>
      </c>
      <c r="C30" s="16">
        <f>'[1]19'!C32</f>
        <v>0</v>
      </c>
      <c r="D30" s="16">
        <f>'[1]19'!D32</f>
        <v>180</v>
      </c>
      <c r="E30" s="16">
        <f>'[1]19'!E32</f>
        <v>0</v>
      </c>
      <c r="F30" s="15">
        <f t="shared" si="6"/>
        <v>345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165</v>
      </c>
      <c r="C31" s="16">
        <f>'[1]19'!C33</f>
        <v>0</v>
      </c>
      <c r="D31" s="16">
        <f>'[1]19'!D33</f>
        <v>180</v>
      </c>
      <c r="E31" s="16">
        <f>'[1]19'!E33</f>
        <v>0</v>
      </c>
      <c r="F31" s="15">
        <f t="shared" si="6"/>
        <v>345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165</v>
      </c>
      <c r="C32" s="16">
        <f>'[1]19'!C34</f>
        <v>0</v>
      </c>
      <c r="D32" s="16">
        <f>'[1]19'!D34</f>
        <v>180</v>
      </c>
      <c r="E32" s="16">
        <f>'[1]19'!E34</f>
        <v>0</v>
      </c>
      <c r="F32" s="15">
        <f t="shared" si="6"/>
        <v>345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165</v>
      </c>
      <c r="C33" s="16">
        <f>'[1]19'!C35</f>
        <v>0</v>
      </c>
      <c r="D33" s="16">
        <f>'[1]19'!D35</f>
        <v>180</v>
      </c>
      <c r="E33" s="16">
        <f>'[1]19'!E35</f>
        <v>0</v>
      </c>
      <c r="F33" s="15">
        <f t="shared" si="6"/>
        <v>345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165</v>
      </c>
      <c r="C34" s="16">
        <f>'[1]19'!C36</f>
        <v>0</v>
      </c>
      <c r="D34" s="16">
        <f>'[1]19'!D36</f>
        <v>180</v>
      </c>
      <c r="E34" s="16">
        <f>'[1]19'!E36</f>
        <v>0</v>
      </c>
      <c r="F34" s="15">
        <f t="shared" si="6"/>
        <v>345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165</v>
      </c>
      <c r="C35" s="16">
        <f>'[1]19'!C37</f>
        <v>0</v>
      </c>
      <c r="D35" s="16">
        <f>'[1]19'!D37</f>
        <v>180</v>
      </c>
      <c r="E35" s="16">
        <f>'[1]19'!E37</f>
        <v>0</v>
      </c>
      <c r="F35" s="15">
        <f t="shared" si="6"/>
        <v>345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165</v>
      </c>
      <c r="C36" s="16">
        <f>'[1]19'!C38</f>
        <v>0</v>
      </c>
      <c r="D36" s="16">
        <f>'[1]19'!D38</f>
        <v>180</v>
      </c>
      <c r="E36" s="16">
        <f>'[1]19'!E38</f>
        <v>0</v>
      </c>
      <c r="F36" s="15">
        <f t="shared" si="6"/>
        <v>345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165</v>
      </c>
      <c r="C37" s="16">
        <f>'[1]19'!C39</f>
        <v>0</v>
      </c>
      <c r="D37" s="16">
        <f>'[1]19'!D39</f>
        <v>180</v>
      </c>
      <c r="E37" s="16">
        <f>'[1]19'!E39</f>
        <v>0</v>
      </c>
      <c r="F37" s="15">
        <f t="shared" si="6"/>
        <v>345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165</v>
      </c>
      <c r="C38" s="16">
        <f>'[1]19'!C40</f>
        <v>0</v>
      </c>
      <c r="D38" s="16">
        <f>'[1]19'!D40</f>
        <v>180</v>
      </c>
      <c r="E38" s="16">
        <f>'[1]19'!E40</f>
        <v>0</v>
      </c>
      <c r="F38" s="15">
        <f t="shared" si="6"/>
        <v>345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165</v>
      </c>
      <c r="C39" s="16">
        <f>'[1]19'!C41</f>
        <v>0</v>
      </c>
      <c r="D39" s="16">
        <f>'[1]19'!D41</f>
        <v>180</v>
      </c>
      <c r="E39" s="16">
        <f>'[1]19'!E41</f>
        <v>0</v>
      </c>
      <c r="F39" s="15">
        <f t="shared" si="6"/>
        <v>345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165</v>
      </c>
      <c r="C40" s="16">
        <f>'[1]19'!C42</f>
        <v>0</v>
      </c>
      <c r="D40" s="16">
        <f>'[1]19'!D42</f>
        <v>180</v>
      </c>
      <c r="E40" s="16">
        <f>'[1]19'!E42</f>
        <v>0</v>
      </c>
      <c r="F40" s="15">
        <f t="shared" si="6"/>
        <v>345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165</v>
      </c>
      <c r="C41" s="16">
        <f>'[1]19'!C43</f>
        <v>0</v>
      </c>
      <c r="D41" s="16">
        <f>'[1]19'!D43</f>
        <v>180</v>
      </c>
      <c r="E41" s="16">
        <f>'[1]19'!E43</f>
        <v>0</v>
      </c>
      <c r="F41" s="15">
        <f t="shared" si="6"/>
        <v>345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165</v>
      </c>
      <c r="C42" s="16">
        <f>'[1]19'!C44</f>
        <v>0</v>
      </c>
      <c r="D42" s="16">
        <f>'[1]19'!D44</f>
        <v>180</v>
      </c>
      <c r="E42" s="16">
        <f>'[1]19'!E44</f>
        <v>0</v>
      </c>
      <c r="F42" s="15">
        <f t="shared" si="6"/>
        <v>345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165</v>
      </c>
      <c r="C43" s="16">
        <f>'[1]19'!C45</f>
        <v>0</v>
      </c>
      <c r="D43" s="16">
        <f>'[1]19'!D45</f>
        <v>180</v>
      </c>
      <c r="E43" s="16">
        <f>'[1]19'!E45</f>
        <v>0</v>
      </c>
      <c r="F43" s="15">
        <f t="shared" si="6"/>
        <v>345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165</v>
      </c>
      <c r="C44" s="16">
        <f>'[1]19'!C46</f>
        <v>0</v>
      </c>
      <c r="D44" s="16">
        <f>'[1]19'!D46</f>
        <v>180</v>
      </c>
      <c r="E44" s="16">
        <f>'[1]19'!E46</f>
        <v>0</v>
      </c>
      <c r="F44" s="15">
        <f t="shared" si="6"/>
        <v>345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165</v>
      </c>
      <c r="C45" s="16">
        <f>'[1]19'!C47</f>
        <v>0</v>
      </c>
      <c r="D45" s="16">
        <f>'[1]19'!D47</f>
        <v>180</v>
      </c>
      <c r="E45" s="16">
        <f>'[1]19'!E47</f>
        <v>0</v>
      </c>
      <c r="F45" s="15">
        <f t="shared" si="6"/>
        <v>345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165</v>
      </c>
      <c r="C46" s="16">
        <f>'[1]19'!C48</f>
        <v>0</v>
      </c>
      <c r="D46" s="16">
        <f>'[1]19'!D48</f>
        <v>180</v>
      </c>
      <c r="E46" s="16">
        <f>'[1]19'!E48</f>
        <v>0</v>
      </c>
      <c r="F46" s="15">
        <f t="shared" si="6"/>
        <v>345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165</v>
      </c>
      <c r="C47" s="16">
        <f>'[1]19'!C49</f>
        <v>0</v>
      </c>
      <c r="D47" s="16">
        <f>'[1]19'!D49</f>
        <v>180</v>
      </c>
      <c r="E47" s="16">
        <f>'[1]19'!E49</f>
        <v>0</v>
      </c>
      <c r="F47" s="15">
        <f t="shared" si="6"/>
        <v>345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165</v>
      </c>
      <c r="C48" s="16">
        <f>'[1]19'!C50</f>
        <v>0</v>
      </c>
      <c r="D48" s="16">
        <f>'[1]19'!D50</f>
        <v>180</v>
      </c>
      <c r="E48" s="16">
        <f>'[1]19'!E50</f>
        <v>0</v>
      </c>
      <c r="F48" s="15">
        <f t="shared" si="6"/>
        <v>345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165</v>
      </c>
      <c r="C49" s="16">
        <f>'[1]19'!C51</f>
        <v>0</v>
      </c>
      <c r="D49" s="16">
        <f>'[1]19'!D51</f>
        <v>180</v>
      </c>
      <c r="E49" s="16">
        <f>'[1]19'!E51</f>
        <v>0</v>
      </c>
      <c r="F49" s="15">
        <f t="shared" si="6"/>
        <v>345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165</v>
      </c>
      <c r="C50" s="16">
        <f>'[1]19'!C52</f>
        <v>0</v>
      </c>
      <c r="D50" s="16">
        <f>'[1]19'!D52</f>
        <v>180</v>
      </c>
      <c r="E50" s="16">
        <f>'[1]19'!E52</f>
        <v>0</v>
      </c>
      <c r="F50" s="15">
        <f t="shared" si="6"/>
        <v>345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165</v>
      </c>
      <c r="C51" s="16">
        <f>'[1]19'!C53</f>
        <v>0</v>
      </c>
      <c r="D51" s="16">
        <f>'[1]19'!D53</f>
        <v>180</v>
      </c>
      <c r="E51" s="16">
        <f>'[1]19'!E53</f>
        <v>0</v>
      </c>
      <c r="F51" s="15">
        <f t="shared" si="6"/>
        <v>345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165</v>
      </c>
      <c r="C52" s="16">
        <f>'[1]19'!C54</f>
        <v>0</v>
      </c>
      <c r="D52" s="16">
        <f>'[1]19'!D54</f>
        <v>180</v>
      </c>
      <c r="E52" s="16">
        <f>'[1]19'!E54</f>
        <v>0</v>
      </c>
      <c r="F52" s="15">
        <f t="shared" si="6"/>
        <v>345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165</v>
      </c>
      <c r="C53" s="16">
        <f>'[1]19'!C55</f>
        <v>0</v>
      </c>
      <c r="D53" s="16">
        <f>'[1]19'!D55</f>
        <v>180</v>
      </c>
      <c r="E53" s="16">
        <f>'[1]19'!E55</f>
        <v>0</v>
      </c>
      <c r="F53" s="15">
        <f t="shared" si="6"/>
        <v>345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165</v>
      </c>
      <c r="C54" s="16">
        <f>'[1]19'!C56</f>
        <v>0</v>
      </c>
      <c r="D54" s="16">
        <f>'[1]19'!D56</f>
        <v>180</v>
      </c>
      <c r="E54" s="16">
        <f>'[1]19'!E56</f>
        <v>0</v>
      </c>
      <c r="F54" s="15">
        <f t="shared" si="6"/>
        <v>345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165</v>
      </c>
      <c r="C55" s="16">
        <f>'[1]19'!C57</f>
        <v>0</v>
      </c>
      <c r="D55" s="16">
        <f>'[1]19'!D57</f>
        <v>180</v>
      </c>
      <c r="E55" s="16">
        <f>'[1]19'!E57</f>
        <v>0</v>
      </c>
      <c r="F55" s="15">
        <f t="shared" si="6"/>
        <v>345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165</v>
      </c>
      <c r="C56" s="16">
        <f>'[1]19'!C58</f>
        <v>0</v>
      </c>
      <c r="D56" s="16">
        <f>'[1]19'!D58</f>
        <v>180</v>
      </c>
      <c r="E56" s="16">
        <f>'[1]19'!E58</f>
        <v>0</v>
      </c>
      <c r="F56" s="15">
        <f t="shared" si="6"/>
        <v>345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165</v>
      </c>
      <c r="C57" s="16">
        <f>'[1]19'!C59</f>
        <v>0</v>
      </c>
      <c r="D57" s="16">
        <f>'[1]19'!D59</f>
        <v>180</v>
      </c>
      <c r="E57" s="16">
        <f>'[1]19'!E59</f>
        <v>0</v>
      </c>
      <c r="F57" s="15">
        <f t="shared" si="6"/>
        <v>345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165</v>
      </c>
      <c r="C58" s="16">
        <f>'[1]19'!C60</f>
        <v>0</v>
      </c>
      <c r="D58" s="16">
        <f>'[1]19'!D60</f>
        <v>180</v>
      </c>
      <c r="E58" s="16">
        <f>'[1]19'!E60</f>
        <v>0</v>
      </c>
      <c r="F58" s="15">
        <f t="shared" si="6"/>
        <v>345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165</v>
      </c>
      <c r="C59" s="16">
        <f>'[1]19'!C61</f>
        <v>0</v>
      </c>
      <c r="D59" s="16">
        <f>'[1]19'!D61</f>
        <v>180</v>
      </c>
      <c r="E59" s="16">
        <f>'[1]19'!E61</f>
        <v>0</v>
      </c>
      <c r="F59" s="15">
        <f t="shared" si="6"/>
        <v>345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165</v>
      </c>
      <c r="C60" s="16">
        <f>'[1]19'!C62</f>
        <v>0</v>
      </c>
      <c r="D60" s="16">
        <f>'[1]19'!D62</f>
        <v>180</v>
      </c>
      <c r="E60" s="16">
        <f>'[1]19'!E62</f>
        <v>0</v>
      </c>
      <c r="F60" s="15">
        <f t="shared" si="6"/>
        <v>345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165</v>
      </c>
      <c r="C61" s="16">
        <f>'[1]19'!C63</f>
        <v>0</v>
      </c>
      <c r="D61" s="16">
        <f>'[1]19'!D63</f>
        <v>180</v>
      </c>
      <c r="E61" s="16">
        <f>'[1]19'!E63</f>
        <v>0</v>
      </c>
      <c r="F61" s="15">
        <f t="shared" si="6"/>
        <v>345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165</v>
      </c>
      <c r="C62" s="16">
        <f>'[1]19'!C64</f>
        <v>0</v>
      </c>
      <c r="D62" s="16">
        <f>'[1]19'!D64</f>
        <v>180</v>
      </c>
      <c r="E62" s="16">
        <f>'[1]19'!E64</f>
        <v>0</v>
      </c>
      <c r="F62" s="15">
        <f t="shared" si="6"/>
        <v>345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165</v>
      </c>
      <c r="C63" s="16">
        <f>'[1]19'!C65</f>
        <v>0</v>
      </c>
      <c r="D63" s="16">
        <f>'[1]19'!D65</f>
        <v>180</v>
      </c>
      <c r="E63" s="16">
        <f>'[1]19'!E65</f>
        <v>0</v>
      </c>
      <c r="F63" s="15">
        <f t="shared" si="6"/>
        <v>345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165</v>
      </c>
      <c r="C64" s="16">
        <f>'[1]19'!C66</f>
        <v>0</v>
      </c>
      <c r="D64" s="16">
        <f>'[1]19'!D66</f>
        <v>180</v>
      </c>
      <c r="E64" s="16">
        <f>'[1]19'!E66</f>
        <v>0</v>
      </c>
      <c r="F64" s="15">
        <f t="shared" si="6"/>
        <v>345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165</v>
      </c>
      <c r="C65" s="16">
        <f>'[1]19'!C67</f>
        <v>0</v>
      </c>
      <c r="D65" s="16">
        <f>'[1]19'!D67</f>
        <v>180</v>
      </c>
      <c r="E65" s="16">
        <f>'[1]19'!E67</f>
        <v>0</v>
      </c>
      <c r="F65" s="15">
        <f t="shared" si="6"/>
        <v>345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165</v>
      </c>
      <c r="C66" s="16">
        <f>'[1]19'!C68</f>
        <v>0</v>
      </c>
      <c r="D66" s="16">
        <f>'[1]19'!D68</f>
        <v>180</v>
      </c>
      <c r="E66" s="16">
        <f>'[1]19'!E68</f>
        <v>0</v>
      </c>
      <c r="F66" s="15">
        <f t="shared" si="6"/>
        <v>345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165</v>
      </c>
      <c r="C67" s="16">
        <f>'[1]19'!C69</f>
        <v>0</v>
      </c>
      <c r="D67" s="16">
        <f>'[1]19'!D69</f>
        <v>180</v>
      </c>
      <c r="E67" s="16">
        <f>'[1]19'!E69</f>
        <v>0</v>
      </c>
      <c r="F67" s="15">
        <f t="shared" si="6"/>
        <v>345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165</v>
      </c>
      <c r="C68" s="16">
        <f>'[1]19'!C70</f>
        <v>0</v>
      </c>
      <c r="D68" s="16">
        <f>'[1]19'!D70</f>
        <v>180</v>
      </c>
      <c r="E68" s="16">
        <f>'[1]19'!E70</f>
        <v>0</v>
      </c>
      <c r="F68" s="15">
        <f t="shared" si="6"/>
        <v>345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165</v>
      </c>
      <c r="C69" s="16">
        <f>'[1]19'!C71</f>
        <v>0</v>
      </c>
      <c r="D69" s="16">
        <f>'[1]19'!D71</f>
        <v>180</v>
      </c>
      <c r="E69" s="16">
        <f>'[1]19'!E71</f>
        <v>0</v>
      </c>
      <c r="F69" s="15">
        <f t="shared" ref="F69:F98" si="17">SUM(B69:E69)</f>
        <v>345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165</v>
      </c>
      <c r="C70" s="16">
        <f>'[1]19'!C72</f>
        <v>0</v>
      </c>
      <c r="D70" s="16">
        <f>'[1]19'!D72</f>
        <v>180</v>
      </c>
      <c r="E70" s="16">
        <f>'[1]19'!E72</f>
        <v>0</v>
      </c>
      <c r="F70" s="15">
        <f t="shared" si="17"/>
        <v>345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165</v>
      </c>
      <c r="C71" s="16">
        <f>'[1]19'!C73</f>
        <v>0</v>
      </c>
      <c r="D71" s="16">
        <f>'[1]19'!D73</f>
        <v>180</v>
      </c>
      <c r="E71" s="16">
        <f>'[1]19'!E73</f>
        <v>0</v>
      </c>
      <c r="F71" s="15">
        <f t="shared" si="17"/>
        <v>345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165</v>
      </c>
      <c r="C72" s="16">
        <f>'[1]19'!C74</f>
        <v>0</v>
      </c>
      <c r="D72" s="16">
        <f>'[1]19'!D74</f>
        <v>180</v>
      </c>
      <c r="E72" s="16">
        <f>'[1]19'!E74</f>
        <v>0</v>
      </c>
      <c r="F72" s="15">
        <f t="shared" si="17"/>
        <v>345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165</v>
      </c>
      <c r="C73" s="16">
        <f>'[1]19'!C75</f>
        <v>0</v>
      </c>
      <c r="D73" s="16">
        <f>'[1]19'!D75</f>
        <v>180</v>
      </c>
      <c r="E73" s="16">
        <f>'[1]19'!E75</f>
        <v>0</v>
      </c>
      <c r="F73" s="15">
        <f t="shared" si="17"/>
        <v>345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165</v>
      </c>
      <c r="C74" s="16">
        <f>'[1]19'!C76</f>
        <v>0</v>
      </c>
      <c r="D74" s="16">
        <f>'[1]19'!D76</f>
        <v>180</v>
      </c>
      <c r="E74" s="16">
        <f>'[1]19'!E76</f>
        <v>0</v>
      </c>
      <c r="F74" s="15">
        <f t="shared" si="17"/>
        <v>345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165</v>
      </c>
      <c r="C75" s="16">
        <f>'[1]19'!C77</f>
        <v>0</v>
      </c>
      <c r="D75" s="16">
        <f>'[1]19'!D77</f>
        <v>180</v>
      </c>
      <c r="E75" s="16">
        <f>'[1]19'!E77</f>
        <v>0</v>
      </c>
      <c r="F75" s="15">
        <f t="shared" si="17"/>
        <v>345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165</v>
      </c>
      <c r="C76" s="16">
        <f>'[1]19'!C78</f>
        <v>0</v>
      </c>
      <c r="D76" s="16">
        <f>'[1]19'!D78</f>
        <v>180</v>
      </c>
      <c r="E76" s="16">
        <f>'[1]19'!E78</f>
        <v>0</v>
      </c>
      <c r="F76" s="15">
        <f t="shared" si="17"/>
        <v>345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165</v>
      </c>
      <c r="C77" s="16">
        <f>'[1]19'!C79</f>
        <v>0</v>
      </c>
      <c r="D77" s="16">
        <f>'[1]19'!D79</f>
        <v>180</v>
      </c>
      <c r="E77" s="16">
        <f>'[1]19'!E79</f>
        <v>0</v>
      </c>
      <c r="F77" s="15">
        <f t="shared" si="17"/>
        <v>345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165</v>
      </c>
      <c r="C78" s="16">
        <f>'[1]19'!C80</f>
        <v>0</v>
      </c>
      <c r="D78" s="16">
        <f>'[1]19'!D80</f>
        <v>180</v>
      </c>
      <c r="E78" s="16">
        <f>'[1]19'!E80</f>
        <v>0</v>
      </c>
      <c r="F78" s="15">
        <f t="shared" si="17"/>
        <v>345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165</v>
      </c>
      <c r="C79" s="16">
        <f>'[1]19'!C81</f>
        <v>0</v>
      </c>
      <c r="D79" s="16">
        <f>'[1]19'!D81</f>
        <v>180</v>
      </c>
      <c r="E79" s="16">
        <f>'[1]19'!E81</f>
        <v>0</v>
      </c>
      <c r="F79" s="15">
        <f t="shared" si="17"/>
        <v>345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165</v>
      </c>
      <c r="C80" s="16">
        <f>'[1]19'!C82</f>
        <v>0</v>
      </c>
      <c r="D80" s="16">
        <f>'[1]19'!D82</f>
        <v>180</v>
      </c>
      <c r="E80" s="16">
        <f>'[1]19'!E82</f>
        <v>0</v>
      </c>
      <c r="F80" s="15">
        <f t="shared" si="17"/>
        <v>345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165</v>
      </c>
      <c r="C81" s="16">
        <f>'[1]19'!C83</f>
        <v>0</v>
      </c>
      <c r="D81" s="16">
        <f>'[1]19'!D83</f>
        <v>180</v>
      </c>
      <c r="E81" s="16">
        <f>'[1]19'!E83</f>
        <v>0</v>
      </c>
      <c r="F81" s="15">
        <f t="shared" si="17"/>
        <v>345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165</v>
      </c>
      <c r="C82" s="16">
        <f>'[1]19'!C84</f>
        <v>0</v>
      </c>
      <c r="D82" s="16">
        <f>'[1]19'!D84</f>
        <v>180</v>
      </c>
      <c r="E82" s="16">
        <f>'[1]19'!E84</f>
        <v>0</v>
      </c>
      <c r="F82" s="15">
        <f t="shared" si="17"/>
        <v>345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165</v>
      </c>
      <c r="C83" s="16">
        <f>'[1]19'!C85</f>
        <v>0</v>
      </c>
      <c r="D83" s="16">
        <f>'[1]19'!D85</f>
        <v>180</v>
      </c>
      <c r="E83" s="16">
        <f>'[1]19'!E85</f>
        <v>0</v>
      </c>
      <c r="F83" s="15">
        <f t="shared" si="17"/>
        <v>345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165</v>
      </c>
      <c r="C84" s="16">
        <f>'[1]19'!C86</f>
        <v>0</v>
      </c>
      <c r="D84" s="16">
        <f>'[1]19'!D86</f>
        <v>180</v>
      </c>
      <c r="E84" s="16">
        <f>'[1]19'!E86</f>
        <v>0</v>
      </c>
      <c r="F84" s="15">
        <f t="shared" si="17"/>
        <v>345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165</v>
      </c>
      <c r="C85" s="16">
        <f>'[1]19'!C87</f>
        <v>0</v>
      </c>
      <c r="D85" s="16">
        <f>'[1]19'!D87</f>
        <v>180</v>
      </c>
      <c r="E85" s="16">
        <f>'[1]19'!E87</f>
        <v>0</v>
      </c>
      <c r="F85" s="15">
        <f t="shared" si="17"/>
        <v>345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165</v>
      </c>
      <c r="C86" s="16">
        <f>'[1]19'!C88</f>
        <v>0</v>
      </c>
      <c r="D86" s="16">
        <f>'[1]19'!D88</f>
        <v>180</v>
      </c>
      <c r="E86" s="16">
        <f>'[1]19'!E88</f>
        <v>0</v>
      </c>
      <c r="F86" s="15">
        <f t="shared" si="17"/>
        <v>345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165</v>
      </c>
      <c r="C87" s="16">
        <f>'[1]19'!C89</f>
        <v>0</v>
      </c>
      <c r="D87" s="16">
        <f>'[1]19'!D89</f>
        <v>180</v>
      </c>
      <c r="E87" s="16">
        <f>'[1]19'!E89</f>
        <v>0</v>
      </c>
      <c r="F87" s="15">
        <f t="shared" si="17"/>
        <v>345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165</v>
      </c>
      <c r="C88" s="16">
        <f>'[1]19'!C90</f>
        <v>0</v>
      </c>
      <c r="D88" s="16">
        <f>'[1]19'!D90</f>
        <v>180</v>
      </c>
      <c r="E88" s="16">
        <f>'[1]19'!E90</f>
        <v>0</v>
      </c>
      <c r="F88" s="15">
        <f t="shared" si="17"/>
        <v>345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165</v>
      </c>
      <c r="C89" s="16">
        <f>'[1]19'!C91</f>
        <v>0</v>
      </c>
      <c r="D89" s="16">
        <f>'[1]19'!D91</f>
        <v>180</v>
      </c>
      <c r="E89" s="16">
        <f>'[1]19'!E91</f>
        <v>0</v>
      </c>
      <c r="F89" s="15">
        <f t="shared" si="17"/>
        <v>345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165</v>
      </c>
      <c r="C90" s="16">
        <f>'[1]19'!C92</f>
        <v>0</v>
      </c>
      <c r="D90" s="16">
        <f>'[1]19'!D92</f>
        <v>180</v>
      </c>
      <c r="E90" s="16">
        <f>'[1]19'!E92</f>
        <v>0</v>
      </c>
      <c r="F90" s="15">
        <f t="shared" si="17"/>
        <v>345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165</v>
      </c>
      <c r="C91" s="16">
        <f>'[1]19'!C93</f>
        <v>0</v>
      </c>
      <c r="D91" s="16">
        <f>'[1]19'!D93</f>
        <v>180</v>
      </c>
      <c r="E91" s="16">
        <f>'[1]19'!E93</f>
        <v>0</v>
      </c>
      <c r="F91" s="15">
        <f t="shared" si="17"/>
        <v>345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165</v>
      </c>
      <c r="C92" s="16">
        <f>'[1]19'!C94</f>
        <v>0</v>
      </c>
      <c r="D92" s="16">
        <f>'[1]19'!D94</f>
        <v>180</v>
      </c>
      <c r="E92" s="16">
        <f>'[1]19'!E94</f>
        <v>0</v>
      </c>
      <c r="F92" s="15">
        <f t="shared" si="17"/>
        <v>345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165</v>
      </c>
      <c r="C93" s="16">
        <f>'[1]19'!C95</f>
        <v>0</v>
      </c>
      <c r="D93" s="16">
        <f>'[1]19'!D95</f>
        <v>180</v>
      </c>
      <c r="E93" s="16">
        <f>'[1]19'!E95</f>
        <v>0</v>
      </c>
      <c r="F93" s="15">
        <f t="shared" si="17"/>
        <v>345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165</v>
      </c>
      <c r="C94" s="16">
        <f>'[1]19'!C96</f>
        <v>0</v>
      </c>
      <c r="D94" s="16">
        <f>'[1]19'!D96</f>
        <v>180</v>
      </c>
      <c r="E94" s="16">
        <f>'[1]19'!E96</f>
        <v>0</v>
      </c>
      <c r="F94" s="15">
        <f t="shared" si="17"/>
        <v>345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165</v>
      </c>
      <c r="C95" s="16">
        <f>'[1]19'!C97</f>
        <v>0</v>
      </c>
      <c r="D95" s="16">
        <f>'[1]19'!D97</f>
        <v>180</v>
      </c>
      <c r="E95" s="16">
        <f>'[1]19'!E97</f>
        <v>0</v>
      </c>
      <c r="F95" s="15">
        <f t="shared" si="17"/>
        <v>345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165</v>
      </c>
      <c r="C96" s="16">
        <f>'[1]19'!C98</f>
        <v>0</v>
      </c>
      <c r="D96" s="16">
        <f>'[1]19'!D98</f>
        <v>180</v>
      </c>
      <c r="E96" s="16">
        <f>'[1]19'!E98</f>
        <v>0</v>
      </c>
      <c r="F96" s="15">
        <f t="shared" si="17"/>
        <v>345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165</v>
      </c>
      <c r="C97" s="16">
        <f>'[1]19'!C99</f>
        <v>0</v>
      </c>
      <c r="D97" s="16">
        <f>'[1]19'!D99</f>
        <v>180</v>
      </c>
      <c r="E97" s="16">
        <f>'[1]19'!E99</f>
        <v>0</v>
      </c>
      <c r="F97" s="15">
        <f t="shared" si="17"/>
        <v>345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165</v>
      </c>
      <c r="C98" s="16">
        <f>'[1]19'!C100</f>
        <v>0</v>
      </c>
      <c r="D98" s="16">
        <f>'[1]19'!D100</f>
        <v>180</v>
      </c>
      <c r="E98" s="16">
        <f>'[1]19'!E100</f>
        <v>0</v>
      </c>
      <c r="F98" s="15">
        <f t="shared" si="17"/>
        <v>345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8.2799999999999994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'[2]19'!B5</f>
        <v>42</v>
      </c>
      <c r="C3" s="206">
        <f>'[2]19'!C5</f>
        <v>30</v>
      </c>
      <c r="D3" s="206">
        <f>'[2]19'!D5</f>
        <v>0</v>
      </c>
      <c r="E3" s="206">
        <f>'[2]19'!E5</f>
        <v>0</v>
      </c>
      <c r="F3" s="15">
        <f>SUM(B3:E3)</f>
        <v>72</v>
      </c>
      <c r="G3" s="205">
        <f>'[2]19'!H5</f>
        <v>39</v>
      </c>
      <c r="H3" s="206">
        <f>'[2]19'!I5</f>
        <v>0</v>
      </c>
      <c r="I3" s="206">
        <f>'[2]19'!J5</f>
        <v>0</v>
      </c>
      <c r="J3" s="206">
        <f>'[2]19'!K5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'[2]19'!B6</f>
        <v>42</v>
      </c>
      <c r="C4" s="206">
        <f>'[2]19'!C6</f>
        <v>30</v>
      </c>
      <c r="D4" s="206">
        <f>'[2]19'!D6</f>
        <v>0</v>
      </c>
      <c r="E4" s="206">
        <f>'[2]19'!E6</f>
        <v>0</v>
      </c>
      <c r="F4" s="15">
        <f>SUM(B4:E4)</f>
        <v>72</v>
      </c>
      <c r="G4" s="205">
        <f>'[2]19'!H6</f>
        <v>39</v>
      </c>
      <c r="H4" s="206">
        <f>'[2]19'!I6</f>
        <v>0</v>
      </c>
      <c r="I4" s="206">
        <f>'[2]19'!J6</f>
        <v>0</v>
      </c>
      <c r="J4" s="206">
        <f>'[2]19'!K6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'[2]19'!B7</f>
        <v>42</v>
      </c>
      <c r="C5" s="206">
        <f>'[2]19'!C7</f>
        <v>30</v>
      </c>
      <c r="D5" s="206">
        <f>'[2]19'!D7</f>
        <v>0</v>
      </c>
      <c r="E5" s="206">
        <f>'[2]19'!E7</f>
        <v>0</v>
      </c>
      <c r="F5" s="15">
        <f t="shared" ref="F5:F68" si="6">SUM(B5:E5)</f>
        <v>72</v>
      </c>
      <c r="G5" s="205">
        <f>'[2]19'!H7</f>
        <v>39</v>
      </c>
      <c r="H5" s="206">
        <f>'[2]19'!I7</f>
        <v>0</v>
      </c>
      <c r="I5" s="206">
        <f>'[2]19'!J7</f>
        <v>0</v>
      </c>
      <c r="J5" s="206">
        <f>'[2]19'!K7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'[2]19'!B8</f>
        <v>42</v>
      </c>
      <c r="C6" s="206">
        <f>'[2]19'!C8</f>
        <v>30</v>
      </c>
      <c r="D6" s="206">
        <f>'[2]19'!D8</f>
        <v>0</v>
      </c>
      <c r="E6" s="206">
        <f>'[2]19'!E8</f>
        <v>0</v>
      </c>
      <c r="F6" s="15">
        <f t="shared" si="6"/>
        <v>72</v>
      </c>
      <c r="G6" s="205">
        <f>'[2]19'!H8</f>
        <v>39</v>
      </c>
      <c r="H6" s="206">
        <f>'[2]19'!I8</f>
        <v>0</v>
      </c>
      <c r="I6" s="206">
        <f>'[2]19'!J8</f>
        <v>0</v>
      </c>
      <c r="J6" s="206">
        <f>'[2]19'!K8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'[2]19'!B9</f>
        <v>42</v>
      </c>
      <c r="C7" s="206">
        <f>'[2]19'!C9</f>
        <v>30</v>
      </c>
      <c r="D7" s="206">
        <f>'[2]19'!D9</f>
        <v>0</v>
      </c>
      <c r="E7" s="206">
        <f>'[2]19'!E9</f>
        <v>0</v>
      </c>
      <c r="F7" s="15">
        <f t="shared" si="6"/>
        <v>72</v>
      </c>
      <c r="G7" s="205">
        <f>'[2]19'!H9</f>
        <v>39</v>
      </c>
      <c r="H7" s="206">
        <f>'[2]19'!I9</f>
        <v>0</v>
      </c>
      <c r="I7" s="206">
        <f>'[2]19'!J9</f>
        <v>0</v>
      </c>
      <c r="J7" s="206">
        <f>'[2]19'!K9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'[2]19'!B10</f>
        <v>42</v>
      </c>
      <c r="C8" s="206">
        <f>'[2]19'!C10</f>
        <v>30</v>
      </c>
      <c r="D8" s="206">
        <f>'[2]19'!D10</f>
        <v>0</v>
      </c>
      <c r="E8" s="206">
        <f>'[2]19'!E10</f>
        <v>0</v>
      </c>
      <c r="F8" s="15">
        <f t="shared" si="6"/>
        <v>72</v>
      </c>
      <c r="G8" s="205">
        <f>'[2]19'!H10</f>
        <v>39</v>
      </c>
      <c r="H8" s="206">
        <f>'[2]19'!I10</f>
        <v>0</v>
      </c>
      <c r="I8" s="206">
        <f>'[2]19'!J10</f>
        <v>0</v>
      </c>
      <c r="J8" s="206">
        <f>'[2]19'!K10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'[2]19'!B11</f>
        <v>42</v>
      </c>
      <c r="C9" s="206">
        <f>'[2]19'!C11</f>
        <v>30</v>
      </c>
      <c r="D9" s="206">
        <f>'[2]19'!D11</f>
        <v>0</v>
      </c>
      <c r="E9" s="206">
        <f>'[2]19'!E11</f>
        <v>0</v>
      </c>
      <c r="F9" s="15">
        <f t="shared" si="6"/>
        <v>72</v>
      </c>
      <c r="G9" s="205">
        <f>'[2]19'!H11</f>
        <v>39</v>
      </c>
      <c r="H9" s="206">
        <f>'[2]19'!I11</f>
        <v>0</v>
      </c>
      <c r="I9" s="206">
        <f>'[2]19'!J11</f>
        <v>0</v>
      </c>
      <c r="J9" s="206">
        <f>'[2]19'!K11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'[2]19'!B12</f>
        <v>42</v>
      </c>
      <c r="C10" s="206">
        <f>'[2]19'!C12</f>
        <v>30</v>
      </c>
      <c r="D10" s="206">
        <f>'[2]19'!D12</f>
        <v>0</v>
      </c>
      <c r="E10" s="206">
        <f>'[2]19'!E12</f>
        <v>0</v>
      </c>
      <c r="F10" s="15">
        <f t="shared" si="6"/>
        <v>72</v>
      </c>
      <c r="G10" s="205">
        <f>'[2]19'!H12</f>
        <v>39</v>
      </c>
      <c r="H10" s="206">
        <f>'[2]19'!I12</f>
        <v>0</v>
      </c>
      <c r="I10" s="206">
        <f>'[2]19'!J12</f>
        <v>0</v>
      </c>
      <c r="J10" s="206">
        <f>'[2]19'!K12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'[2]19'!B13</f>
        <v>42</v>
      </c>
      <c r="C11" s="206">
        <f>'[2]19'!C13</f>
        <v>30</v>
      </c>
      <c r="D11" s="206">
        <f>'[2]19'!D13</f>
        <v>0</v>
      </c>
      <c r="E11" s="206">
        <f>'[2]19'!E13</f>
        <v>0</v>
      </c>
      <c r="F11" s="15">
        <f t="shared" si="6"/>
        <v>72</v>
      </c>
      <c r="G11" s="205">
        <f>'[2]19'!H13</f>
        <v>39</v>
      </c>
      <c r="H11" s="206">
        <f>'[2]19'!I13</f>
        <v>0</v>
      </c>
      <c r="I11" s="206">
        <f>'[2]19'!J13</f>
        <v>0</v>
      </c>
      <c r="J11" s="206">
        <f>'[2]19'!K13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'[2]19'!B14</f>
        <v>42</v>
      </c>
      <c r="C12" s="206">
        <f>'[2]19'!C14</f>
        <v>30</v>
      </c>
      <c r="D12" s="206">
        <f>'[2]19'!D14</f>
        <v>0</v>
      </c>
      <c r="E12" s="206">
        <f>'[2]19'!E14</f>
        <v>0</v>
      </c>
      <c r="F12" s="15">
        <f t="shared" si="6"/>
        <v>72</v>
      </c>
      <c r="G12" s="205">
        <f>'[2]19'!H14</f>
        <v>39</v>
      </c>
      <c r="H12" s="206">
        <f>'[2]19'!I14</f>
        <v>0</v>
      </c>
      <c r="I12" s="206">
        <f>'[2]19'!J14</f>
        <v>0</v>
      </c>
      <c r="J12" s="206">
        <f>'[2]19'!K14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'[2]19'!B15</f>
        <v>42</v>
      </c>
      <c r="C13" s="206">
        <f>'[2]19'!C15</f>
        <v>30</v>
      </c>
      <c r="D13" s="206">
        <f>'[2]19'!D15</f>
        <v>0</v>
      </c>
      <c r="E13" s="206">
        <f>'[2]19'!E15</f>
        <v>0</v>
      </c>
      <c r="F13" s="15">
        <f t="shared" si="6"/>
        <v>72</v>
      </c>
      <c r="G13" s="205">
        <f>'[2]19'!H15</f>
        <v>39</v>
      </c>
      <c r="H13" s="206">
        <f>'[2]19'!I15</f>
        <v>0</v>
      </c>
      <c r="I13" s="206">
        <f>'[2]19'!J15</f>
        <v>0</v>
      </c>
      <c r="J13" s="206">
        <f>'[2]19'!K15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'[2]19'!B16</f>
        <v>42</v>
      </c>
      <c r="C14" s="206">
        <f>'[2]19'!C16</f>
        <v>30</v>
      </c>
      <c r="D14" s="206">
        <f>'[2]19'!D16</f>
        <v>0</v>
      </c>
      <c r="E14" s="206">
        <f>'[2]19'!E16</f>
        <v>0</v>
      </c>
      <c r="F14" s="15">
        <f t="shared" si="6"/>
        <v>72</v>
      </c>
      <c r="G14" s="205">
        <f>'[2]19'!H16</f>
        <v>39</v>
      </c>
      <c r="H14" s="206">
        <f>'[2]19'!I16</f>
        <v>0</v>
      </c>
      <c r="I14" s="206">
        <f>'[2]19'!J16</f>
        <v>0</v>
      </c>
      <c r="J14" s="206">
        <f>'[2]19'!K16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'[2]19'!B17</f>
        <v>42</v>
      </c>
      <c r="C15" s="206">
        <f>'[2]19'!C17</f>
        <v>30</v>
      </c>
      <c r="D15" s="206">
        <f>'[2]19'!D17</f>
        <v>0</v>
      </c>
      <c r="E15" s="206">
        <f>'[2]19'!E17</f>
        <v>0</v>
      </c>
      <c r="F15" s="15">
        <f t="shared" si="6"/>
        <v>72</v>
      </c>
      <c r="G15" s="205">
        <f>'[2]19'!H17</f>
        <v>39</v>
      </c>
      <c r="H15" s="206">
        <f>'[2]19'!I17</f>
        <v>0</v>
      </c>
      <c r="I15" s="206">
        <f>'[2]19'!J17</f>
        <v>0</v>
      </c>
      <c r="J15" s="206">
        <f>'[2]19'!K17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'[2]19'!B18</f>
        <v>42</v>
      </c>
      <c r="C16" s="206">
        <f>'[2]19'!C18</f>
        <v>30</v>
      </c>
      <c r="D16" s="206">
        <f>'[2]19'!D18</f>
        <v>0</v>
      </c>
      <c r="E16" s="206">
        <f>'[2]19'!E18</f>
        <v>0</v>
      </c>
      <c r="F16" s="15">
        <f t="shared" si="6"/>
        <v>72</v>
      </c>
      <c r="G16" s="205">
        <f>'[2]19'!H18</f>
        <v>39</v>
      </c>
      <c r="H16" s="206">
        <f>'[2]19'!I18</f>
        <v>0</v>
      </c>
      <c r="I16" s="206">
        <f>'[2]19'!J18</f>
        <v>0</v>
      </c>
      <c r="J16" s="206">
        <f>'[2]19'!K18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'[2]19'!B19</f>
        <v>42</v>
      </c>
      <c r="C17" s="206">
        <f>'[2]19'!C19</f>
        <v>30</v>
      </c>
      <c r="D17" s="206">
        <f>'[2]19'!D19</f>
        <v>0</v>
      </c>
      <c r="E17" s="206">
        <f>'[2]19'!E19</f>
        <v>0</v>
      </c>
      <c r="F17" s="15">
        <f t="shared" si="6"/>
        <v>72</v>
      </c>
      <c r="G17" s="205">
        <f>'[2]19'!H19</f>
        <v>39</v>
      </c>
      <c r="H17" s="206">
        <f>'[2]19'!I19</f>
        <v>0</v>
      </c>
      <c r="I17" s="206">
        <f>'[2]19'!J19</f>
        <v>0</v>
      </c>
      <c r="J17" s="206">
        <f>'[2]19'!K19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'[2]19'!B20</f>
        <v>42</v>
      </c>
      <c r="C18" s="206">
        <f>'[2]19'!C20</f>
        <v>30</v>
      </c>
      <c r="D18" s="206">
        <f>'[2]19'!D20</f>
        <v>0</v>
      </c>
      <c r="E18" s="206">
        <f>'[2]19'!E20</f>
        <v>0</v>
      </c>
      <c r="F18" s="15">
        <f t="shared" si="6"/>
        <v>72</v>
      </c>
      <c r="G18" s="205">
        <f>'[2]19'!H20</f>
        <v>39</v>
      </c>
      <c r="H18" s="206">
        <f>'[2]19'!I20</f>
        <v>0</v>
      </c>
      <c r="I18" s="206">
        <f>'[2]19'!J20</f>
        <v>0</v>
      </c>
      <c r="J18" s="206">
        <f>'[2]19'!K20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'[2]19'!B21</f>
        <v>42</v>
      </c>
      <c r="C19" s="206">
        <f>'[2]19'!C21</f>
        <v>30</v>
      </c>
      <c r="D19" s="206">
        <f>'[2]19'!D21</f>
        <v>0</v>
      </c>
      <c r="E19" s="206">
        <f>'[2]19'!E21</f>
        <v>0</v>
      </c>
      <c r="F19" s="15">
        <f t="shared" si="6"/>
        <v>72</v>
      </c>
      <c r="G19" s="205">
        <f>'[2]19'!H21</f>
        <v>39</v>
      </c>
      <c r="H19" s="206">
        <f>'[2]19'!I21</f>
        <v>0</v>
      </c>
      <c r="I19" s="206">
        <f>'[2]19'!J21</f>
        <v>0</v>
      </c>
      <c r="J19" s="206">
        <f>'[2]19'!K21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'[2]19'!B22</f>
        <v>42</v>
      </c>
      <c r="C20" s="206">
        <f>'[2]19'!C22</f>
        <v>30</v>
      </c>
      <c r="D20" s="206">
        <f>'[2]19'!D22</f>
        <v>0</v>
      </c>
      <c r="E20" s="206">
        <f>'[2]19'!E22</f>
        <v>0</v>
      </c>
      <c r="F20" s="15">
        <f t="shared" si="6"/>
        <v>72</v>
      </c>
      <c r="G20" s="205">
        <f>'[2]19'!H22</f>
        <v>39</v>
      </c>
      <c r="H20" s="206">
        <f>'[2]19'!I22</f>
        <v>0</v>
      </c>
      <c r="I20" s="206">
        <f>'[2]19'!J22</f>
        <v>0</v>
      </c>
      <c r="J20" s="206">
        <f>'[2]19'!K22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'[2]19'!B23</f>
        <v>42</v>
      </c>
      <c r="C21" s="206">
        <f>'[2]19'!C23</f>
        <v>30</v>
      </c>
      <c r="D21" s="206">
        <f>'[2]19'!D23</f>
        <v>0</v>
      </c>
      <c r="E21" s="206">
        <f>'[2]19'!E23</f>
        <v>0</v>
      </c>
      <c r="F21" s="15">
        <f t="shared" si="6"/>
        <v>72</v>
      </c>
      <c r="G21" s="205">
        <f>'[2]19'!H23</f>
        <v>39</v>
      </c>
      <c r="H21" s="206">
        <f>'[2]19'!I23</f>
        <v>0</v>
      </c>
      <c r="I21" s="206">
        <f>'[2]19'!J23</f>
        <v>0</v>
      </c>
      <c r="J21" s="206">
        <f>'[2]19'!K23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5">
        <f>'[2]19'!B24</f>
        <v>42</v>
      </c>
      <c r="C22" s="206">
        <f>'[2]19'!C24</f>
        <v>30</v>
      </c>
      <c r="D22" s="206">
        <f>'[2]19'!D24</f>
        <v>0</v>
      </c>
      <c r="E22" s="206">
        <f>'[2]19'!E24</f>
        <v>0</v>
      </c>
      <c r="F22" s="15">
        <f t="shared" si="6"/>
        <v>72</v>
      </c>
      <c r="G22" s="205">
        <f>'[2]19'!H24</f>
        <v>39</v>
      </c>
      <c r="H22" s="206">
        <f>'[2]19'!I24</f>
        <v>0</v>
      </c>
      <c r="I22" s="206">
        <f>'[2]19'!J24</f>
        <v>0</v>
      </c>
      <c r="J22" s="206">
        <f>'[2]19'!K24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5">
        <f>'[2]19'!B25</f>
        <v>42</v>
      </c>
      <c r="C23" s="206">
        <f>'[2]19'!C25</f>
        <v>30</v>
      </c>
      <c r="D23" s="206">
        <f>'[2]19'!D25</f>
        <v>0</v>
      </c>
      <c r="E23" s="206">
        <f>'[2]19'!E25</f>
        <v>0</v>
      </c>
      <c r="F23" s="15">
        <f t="shared" si="6"/>
        <v>72</v>
      </c>
      <c r="G23" s="205">
        <f>'[2]19'!H25</f>
        <v>39</v>
      </c>
      <c r="H23" s="206">
        <f>'[2]19'!I25</f>
        <v>0</v>
      </c>
      <c r="I23" s="206">
        <f>'[2]19'!J25</f>
        <v>0</v>
      </c>
      <c r="J23" s="206">
        <f>'[2]19'!K25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5">
        <f>'[2]19'!B26</f>
        <v>42</v>
      </c>
      <c r="C24" s="206">
        <f>'[2]19'!C26</f>
        <v>30</v>
      </c>
      <c r="D24" s="206">
        <f>'[2]19'!D26</f>
        <v>0</v>
      </c>
      <c r="E24" s="206">
        <f>'[2]19'!E26</f>
        <v>0</v>
      </c>
      <c r="F24" s="15">
        <f t="shared" si="6"/>
        <v>72</v>
      </c>
      <c r="G24" s="205">
        <f>'[2]19'!H26</f>
        <v>39</v>
      </c>
      <c r="H24" s="206">
        <f>'[2]19'!I26</f>
        <v>0</v>
      </c>
      <c r="I24" s="206">
        <f>'[2]19'!J26</f>
        <v>0</v>
      </c>
      <c r="J24" s="206">
        <f>'[2]19'!K26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5">
        <f>'[2]19'!B27</f>
        <v>42</v>
      </c>
      <c r="C25" s="206">
        <f>'[2]19'!C27</f>
        <v>30</v>
      </c>
      <c r="D25" s="206">
        <f>'[2]19'!D27</f>
        <v>0</v>
      </c>
      <c r="E25" s="206">
        <f>'[2]19'!E27</f>
        <v>0</v>
      </c>
      <c r="F25" s="15">
        <f t="shared" si="6"/>
        <v>72</v>
      </c>
      <c r="G25" s="205">
        <f>'[2]19'!H27</f>
        <v>39</v>
      </c>
      <c r="H25" s="206">
        <f>'[2]19'!I27</f>
        <v>0</v>
      </c>
      <c r="I25" s="206">
        <f>'[2]19'!J27</f>
        <v>0</v>
      </c>
      <c r="J25" s="206">
        <f>'[2]19'!K27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5">
        <f>'[2]19'!B28</f>
        <v>42</v>
      </c>
      <c r="C26" s="206">
        <f>'[2]19'!C28</f>
        <v>30</v>
      </c>
      <c r="D26" s="206">
        <f>'[2]19'!D28</f>
        <v>0</v>
      </c>
      <c r="E26" s="206">
        <f>'[2]19'!E28</f>
        <v>0</v>
      </c>
      <c r="F26" s="15">
        <f t="shared" si="6"/>
        <v>72</v>
      </c>
      <c r="G26" s="205">
        <f>'[2]19'!H28</f>
        <v>39</v>
      </c>
      <c r="H26" s="206">
        <f>'[2]19'!I28</f>
        <v>0</v>
      </c>
      <c r="I26" s="206">
        <f>'[2]19'!J28</f>
        <v>0</v>
      </c>
      <c r="J26" s="206">
        <f>'[2]19'!K28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5">
        <f>'[2]19'!B29</f>
        <v>42</v>
      </c>
      <c r="C27" s="206">
        <f>'[2]19'!C29</f>
        <v>30</v>
      </c>
      <c r="D27" s="206">
        <f>'[2]19'!D29</f>
        <v>0</v>
      </c>
      <c r="E27" s="206">
        <f>'[2]19'!E29</f>
        <v>0</v>
      </c>
      <c r="F27" s="15">
        <f t="shared" si="6"/>
        <v>72</v>
      </c>
      <c r="G27" s="205">
        <f>'[2]19'!H29</f>
        <v>39</v>
      </c>
      <c r="H27" s="206">
        <f>'[2]19'!I29</f>
        <v>0</v>
      </c>
      <c r="I27" s="206">
        <f>'[2]19'!J29</f>
        <v>0</v>
      </c>
      <c r="J27" s="206">
        <f>'[2]19'!K29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5">
        <f>'[2]19'!B30</f>
        <v>42</v>
      </c>
      <c r="C28" s="206">
        <f>'[2]19'!C30</f>
        <v>30</v>
      </c>
      <c r="D28" s="206">
        <f>'[2]19'!D30</f>
        <v>0</v>
      </c>
      <c r="E28" s="206">
        <f>'[2]19'!E30</f>
        <v>0</v>
      </c>
      <c r="F28" s="15">
        <f t="shared" si="6"/>
        <v>72</v>
      </c>
      <c r="G28" s="205">
        <f>'[2]19'!H30</f>
        <v>39</v>
      </c>
      <c r="H28" s="206">
        <f>'[2]19'!I30</f>
        <v>0</v>
      </c>
      <c r="I28" s="206">
        <f>'[2]19'!J30</f>
        <v>0</v>
      </c>
      <c r="J28" s="206">
        <f>'[2]19'!K30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5">
        <f>'[2]19'!B31</f>
        <v>42</v>
      </c>
      <c r="C29" s="206">
        <f>'[2]19'!C31</f>
        <v>30</v>
      </c>
      <c r="D29" s="206">
        <f>'[2]19'!D31</f>
        <v>0</v>
      </c>
      <c r="E29" s="206">
        <f>'[2]19'!E31</f>
        <v>0</v>
      </c>
      <c r="F29" s="15">
        <f t="shared" si="6"/>
        <v>72</v>
      </c>
      <c r="G29" s="205">
        <f>'[2]19'!H31</f>
        <v>39</v>
      </c>
      <c r="H29" s="206">
        <f>'[2]19'!I31</f>
        <v>0</v>
      </c>
      <c r="I29" s="206">
        <f>'[2]19'!J31</f>
        <v>0</v>
      </c>
      <c r="J29" s="206">
        <f>'[2]19'!K31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5">
        <f>'[2]19'!B32</f>
        <v>42</v>
      </c>
      <c r="C30" s="206">
        <f>'[2]19'!C32</f>
        <v>30</v>
      </c>
      <c r="D30" s="206">
        <f>'[2]19'!D32</f>
        <v>0</v>
      </c>
      <c r="E30" s="206">
        <f>'[2]19'!E32</f>
        <v>0</v>
      </c>
      <c r="F30" s="15">
        <f t="shared" si="6"/>
        <v>72</v>
      </c>
      <c r="G30" s="205">
        <f>'[2]19'!H32</f>
        <v>39</v>
      </c>
      <c r="H30" s="206">
        <f>'[2]19'!I32</f>
        <v>0</v>
      </c>
      <c r="I30" s="206">
        <f>'[2]19'!J32</f>
        <v>0</v>
      </c>
      <c r="J30" s="206">
        <f>'[2]19'!K32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5">
        <f>'[2]19'!B33</f>
        <v>42</v>
      </c>
      <c r="C31" s="206">
        <f>'[2]19'!C33</f>
        <v>30</v>
      </c>
      <c r="D31" s="206">
        <f>'[2]19'!D33</f>
        <v>0</v>
      </c>
      <c r="E31" s="206">
        <f>'[2]19'!E33</f>
        <v>0</v>
      </c>
      <c r="F31" s="15">
        <f t="shared" si="6"/>
        <v>72</v>
      </c>
      <c r="G31" s="205">
        <f>'[2]19'!H33</f>
        <v>39</v>
      </c>
      <c r="H31" s="206">
        <f>'[2]19'!I33</f>
        <v>0</v>
      </c>
      <c r="I31" s="206">
        <f>'[2]19'!J33</f>
        <v>0</v>
      </c>
      <c r="J31" s="206">
        <f>'[2]19'!K33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5">
        <f>'[2]19'!B34</f>
        <v>42</v>
      </c>
      <c r="C32" s="206">
        <f>'[2]19'!C34</f>
        <v>30</v>
      </c>
      <c r="D32" s="206">
        <f>'[2]19'!D34</f>
        <v>0</v>
      </c>
      <c r="E32" s="206">
        <f>'[2]19'!E34</f>
        <v>0</v>
      </c>
      <c r="F32" s="15">
        <f t="shared" si="6"/>
        <v>72</v>
      </c>
      <c r="G32" s="205">
        <f>'[2]19'!H34</f>
        <v>39</v>
      </c>
      <c r="H32" s="206">
        <f>'[2]19'!I34</f>
        <v>0</v>
      </c>
      <c r="I32" s="206">
        <f>'[2]19'!J34</f>
        <v>0</v>
      </c>
      <c r="J32" s="206">
        <f>'[2]19'!K34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'[2]19'!B35</f>
        <v>42</v>
      </c>
      <c r="C33" s="206">
        <f>'[2]19'!C35</f>
        <v>30</v>
      </c>
      <c r="D33" s="206">
        <f>'[2]19'!D35</f>
        <v>0</v>
      </c>
      <c r="E33" s="206">
        <f>'[2]19'!E35</f>
        <v>0</v>
      </c>
      <c r="F33" s="15">
        <f t="shared" si="6"/>
        <v>72</v>
      </c>
      <c r="G33" s="205">
        <f>'[2]19'!H35</f>
        <v>39</v>
      </c>
      <c r="H33" s="206">
        <f>'[2]19'!I35</f>
        <v>0</v>
      </c>
      <c r="I33" s="206">
        <f>'[2]19'!J35</f>
        <v>0</v>
      </c>
      <c r="J33" s="206">
        <f>'[2]19'!K35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'[2]19'!B36</f>
        <v>42</v>
      </c>
      <c r="C34" s="206">
        <f>'[2]19'!C36</f>
        <v>30</v>
      </c>
      <c r="D34" s="206">
        <f>'[2]19'!D36</f>
        <v>0</v>
      </c>
      <c r="E34" s="206">
        <f>'[2]19'!E36</f>
        <v>0</v>
      </c>
      <c r="F34" s="15">
        <f t="shared" si="6"/>
        <v>72</v>
      </c>
      <c r="G34" s="205">
        <f>'[2]19'!H36</f>
        <v>39</v>
      </c>
      <c r="H34" s="206">
        <f>'[2]19'!I36</f>
        <v>0</v>
      </c>
      <c r="I34" s="206">
        <f>'[2]19'!J36</f>
        <v>0</v>
      </c>
      <c r="J34" s="206">
        <f>'[2]19'!K36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'[2]19'!B37</f>
        <v>42</v>
      </c>
      <c r="C35" s="206">
        <f>'[2]19'!C37</f>
        <v>30</v>
      </c>
      <c r="D35" s="206">
        <f>'[2]19'!D37</f>
        <v>0</v>
      </c>
      <c r="E35" s="206">
        <f>'[2]19'!E37</f>
        <v>0</v>
      </c>
      <c r="F35" s="15">
        <f t="shared" si="6"/>
        <v>72</v>
      </c>
      <c r="G35" s="205">
        <f>'[2]19'!H37</f>
        <v>39</v>
      </c>
      <c r="H35" s="206">
        <f>'[2]19'!I37</f>
        <v>0</v>
      </c>
      <c r="I35" s="206">
        <f>'[2]19'!J37</f>
        <v>0</v>
      </c>
      <c r="J35" s="206">
        <f>'[2]19'!K37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'[2]19'!B38</f>
        <v>42</v>
      </c>
      <c r="C36" s="206">
        <f>'[2]19'!C38</f>
        <v>30</v>
      </c>
      <c r="D36" s="206">
        <f>'[2]19'!D38</f>
        <v>0</v>
      </c>
      <c r="E36" s="206">
        <f>'[2]19'!E38</f>
        <v>0</v>
      </c>
      <c r="F36" s="15">
        <f t="shared" si="6"/>
        <v>72</v>
      </c>
      <c r="G36" s="205">
        <f>'[2]19'!H38</f>
        <v>39</v>
      </c>
      <c r="H36" s="206">
        <f>'[2]19'!I38</f>
        <v>0</v>
      </c>
      <c r="I36" s="206">
        <f>'[2]19'!J38</f>
        <v>0</v>
      </c>
      <c r="J36" s="206">
        <f>'[2]19'!K38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'[2]19'!B39</f>
        <v>42</v>
      </c>
      <c r="C37" s="206">
        <f>'[2]19'!C39</f>
        <v>30</v>
      </c>
      <c r="D37" s="206">
        <f>'[2]19'!D39</f>
        <v>0</v>
      </c>
      <c r="E37" s="206">
        <f>'[2]19'!E39</f>
        <v>0</v>
      </c>
      <c r="F37" s="15">
        <f t="shared" si="6"/>
        <v>72</v>
      </c>
      <c r="G37" s="205">
        <f>'[2]19'!H39</f>
        <v>39</v>
      </c>
      <c r="H37" s="206">
        <f>'[2]19'!I39</f>
        <v>0</v>
      </c>
      <c r="I37" s="206">
        <f>'[2]19'!J39</f>
        <v>0</v>
      </c>
      <c r="J37" s="206">
        <f>'[2]19'!K39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'[2]19'!B40</f>
        <v>42</v>
      </c>
      <c r="C38" s="206">
        <f>'[2]19'!C40</f>
        <v>30</v>
      </c>
      <c r="D38" s="206">
        <f>'[2]19'!D40</f>
        <v>0</v>
      </c>
      <c r="E38" s="206">
        <f>'[2]19'!E40</f>
        <v>0</v>
      </c>
      <c r="F38" s="15">
        <f t="shared" si="6"/>
        <v>72</v>
      </c>
      <c r="G38" s="205">
        <f>'[2]19'!H40</f>
        <v>39</v>
      </c>
      <c r="H38" s="206">
        <f>'[2]19'!I40</f>
        <v>0</v>
      </c>
      <c r="I38" s="206">
        <f>'[2]19'!J40</f>
        <v>0</v>
      </c>
      <c r="J38" s="206">
        <f>'[2]19'!K40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'[2]19'!B41</f>
        <v>42</v>
      </c>
      <c r="C39" s="206">
        <f>'[2]19'!C41</f>
        <v>30</v>
      </c>
      <c r="D39" s="206">
        <f>'[2]19'!D41</f>
        <v>0</v>
      </c>
      <c r="E39" s="206">
        <f>'[2]19'!E41</f>
        <v>0</v>
      </c>
      <c r="F39" s="15">
        <f t="shared" si="6"/>
        <v>72</v>
      </c>
      <c r="G39" s="205">
        <f>'[2]19'!H41</f>
        <v>39</v>
      </c>
      <c r="H39" s="206">
        <f>'[2]19'!I41</f>
        <v>0</v>
      </c>
      <c r="I39" s="206">
        <f>'[2]19'!J41</f>
        <v>0</v>
      </c>
      <c r="J39" s="206">
        <f>'[2]19'!K41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5">
        <f>'[2]19'!B42</f>
        <v>42</v>
      </c>
      <c r="C40" s="206">
        <f>'[2]19'!C42</f>
        <v>30</v>
      </c>
      <c r="D40" s="206">
        <f>'[2]19'!D42</f>
        <v>0</v>
      </c>
      <c r="E40" s="206">
        <f>'[2]19'!E42</f>
        <v>0</v>
      </c>
      <c r="F40" s="15">
        <f t="shared" si="6"/>
        <v>72</v>
      </c>
      <c r="G40" s="205">
        <f>'[2]19'!H42</f>
        <v>39</v>
      </c>
      <c r="H40" s="206">
        <f>'[2]19'!I42</f>
        <v>0</v>
      </c>
      <c r="I40" s="206">
        <f>'[2]19'!J42</f>
        <v>0</v>
      </c>
      <c r="J40" s="206">
        <f>'[2]19'!K42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5">
        <f>'[2]19'!B43</f>
        <v>42</v>
      </c>
      <c r="C41" s="206">
        <f>'[2]19'!C43</f>
        <v>30</v>
      </c>
      <c r="D41" s="206">
        <f>'[2]19'!D43</f>
        <v>0</v>
      </c>
      <c r="E41" s="206">
        <f>'[2]19'!E43</f>
        <v>0</v>
      </c>
      <c r="F41" s="15">
        <f t="shared" si="6"/>
        <v>72</v>
      </c>
      <c r="G41" s="205">
        <f>'[2]19'!H43</f>
        <v>39</v>
      </c>
      <c r="H41" s="206">
        <f>'[2]19'!I43</f>
        <v>0</v>
      </c>
      <c r="I41" s="206">
        <f>'[2]19'!J43</f>
        <v>0</v>
      </c>
      <c r="J41" s="206">
        <f>'[2]19'!K43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5">
        <f>'[2]19'!B44</f>
        <v>42</v>
      </c>
      <c r="C42" s="206">
        <f>'[2]19'!C44</f>
        <v>30</v>
      </c>
      <c r="D42" s="206">
        <f>'[2]19'!D44</f>
        <v>0</v>
      </c>
      <c r="E42" s="206">
        <f>'[2]19'!E44</f>
        <v>0</v>
      </c>
      <c r="F42" s="15">
        <f t="shared" si="6"/>
        <v>72</v>
      </c>
      <c r="G42" s="205">
        <f>'[2]19'!H44</f>
        <v>39</v>
      </c>
      <c r="H42" s="206">
        <f>'[2]19'!I44</f>
        <v>0</v>
      </c>
      <c r="I42" s="206">
        <f>'[2]19'!J44</f>
        <v>0</v>
      </c>
      <c r="J42" s="206">
        <f>'[2]19'!K44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5">
        <f>'[2]19'!B45</f>
        <v>42</v>
      </c>
      <c r="C43" s="206">
        <f>'[2]19'!C45</f>
        <v>30</v>
      </c>
      <c r="D43" s="206">
        <f>'[2]19'!D45</f>
        <v>0</v>
      </c>
      <c r="E43" s="206">
        <f>'[2]19'!E45</f>
        <v>0</v>
      </c>
      <c r="F43" s="15">
        <f t="shared" si="6"/>
        <v>72</v>
      </c>
      <c r="G43" s="205">
        <f>'[2]19'!H45</f>
        <v>39</v>
      </c>
      <c r="H43" s="206">
        <f>'[2]19'!I45</f>
        <v>0</v>
      </c>
      <c r="I43" s="206">
        <f>'[2]19'!J45</f>
        <v>0</v>
      </c>
      <c r="J43" s="206">
        <f>'[2]19'!K45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5">
        <f>'[2]19'!B46</f>
        <v>42</v>
      </c>
      <c r="C44" s="206">
        <f>'[2]19'!C46</f>
        <v>30</v>
      </c>
      <c r="D44" s="206">
        <f>'[2]19'!D46</f>
        <v>0</v>
      </c>
      <c r="E44" s="206">
        <f>'[2]19'!E46</f>
        <v>0</v>
      </c>
      <c r="F44" s="15">
        <f t="shared" si="6"/>
        <v>72</v>
      </c>
      <c r="G44" s="205">
        <f>'[2]19'!H46</f>
        <v>39</v>
      </c>
      <c r="H44" s="206">
        <f>'[2]19'!I46</f>
        <v>0</v>
      </c>
      <c r="I44" s="206">
        <f>'[2]19'!J46</f>
        <v>0</v>
      </c>
      <c r="J44" s="206">
        <f>'[2]19'!K46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5">
        <f>'[2]19'!B47</f>
        <v>42</v>
      </c>
      <c r="C45" s="206">
        <f>'[2]19'!C47</f>
        <v>30</v>
      </c>
      <c r="D45" s="206">
        <f>'[2]19'!D47</f>
        <v>0</v>
      </c>
      <c r="E45" s="206">
        <f>'[2]19'!E47</f>
        <v>0</v>
      </c>
      <c r="F45" s="15">
        <f t="shared" si="6"/>
        <v>72</v>
      </c>
      <c r="G45" s="205">
        <f>'[2]19'!H47</f>
        <v>39</v>
      </c>
      <c r="H45" s="206">
        <f>'[2]19'!I47</f>
        <v>0</v>
      </c>
      <c r="I45" s="206">
        <f>'[2]19'!J47</f>
        <v>0</v>
      </c>
      <c r="J45" s="206">
        <f>'[2]19'!K47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5">
        <f>'[2]19'!B48</f>
        <v>42</v>
      </c>
      <c r="C46" s="206">
        <f>'[2]19'!C48</f>
        <v>30</v>
      </c>
      <c r="D46" s="206">
        <f>'[2]19'!D48</f>
        <v>0</v>
      </c>
      <c r="E46" s="206">
        <f>'[2]19'!E48</f>
        <v>0</v>
      </c>
      <c r="F46" s="15">
        <f t="shared" si="6"/>
        <v>72</v>
      </c>
      <c r="G46" s="205">
        <f>'[2]19'!H48</f>
        <v>39</v>
      </c>
      <c r="H46" s="206">
        <f>'[2]19'!I48</f>
        <v>0</v>
      </c>
      <c r="I46" s="206">
        <f>'[2]19'!J48</f>
        <v>0</v>
      </c>
      <c r="J46" s="206">
        <f>'[2]19'!K48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5">
        <f>'[2]19'!B49</f>
        <v>42</v>
      </c>
      <c r="C47" s="206">
        <f>'[2]19'!C49</f>
        <v>30</v>
      </c>
      <c r="D47" s="206">
        <f>'[2]19'!D49</f>
        <v>0</v>
      </c>
      <c r="E47" s="206">
        <f>'[2]19'!E49</f>
        <v>0</v>
      </c>
      <c r="F47" s="15">
        <f t="shared" si="6"/>
        <v>72</v>
      </c>
      <c r="G47" s="205">
        <f>'[2]19'!H49</f>
        <v>39</v>
      </c>
      <c r="H47" s="206">
        <f>'[2]19'!I49</f>
        <v>0</v>
      </c>
      <c r="I47" s="206">
        <f>'[2]19'!J49</f>
        <v>0</v>
      </c>
      <c r="J47" s="206">
        <f>'[2]19'!K49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5">
        <f>'[2]19'!B50</f>
        <v>42</v>
      </c>
      <c r="C48" s="206">
        <f>'[2]19'!C50</f>
        <v>30</v>
      </c>
      <c r="D48" s="206">
        <f>'[2]19'!D50</f>
        <v>0</v>
      </c>
      <c r="E48" s="206">
        <f>'[2]19'!E50</f>
        <v>0</v>
      </c>
      <c r="F48" s="15">
        <f t="shared" si="6"/>
        <v>72</v>
      </c>
      <c r="G48" s="205">
        <f>'[2]19'!H50</f>
        <v>39</v>
      </c>
      <c r="H48" s="206">
        <f>'[2]19'!I50</f>
        <v>0</v>
      </c>
      <c r="I48" s="206">
        <f>'[2]19'!J50</f>
        <v>0</v>
      </c>
      <c r="J48" s="206">
        <f>'[2]19'!K50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5">
        <f>'[2]19'!B51</f>
        <v>42</v>
      </c>
      <c r="C49" s="206">
        <f>'[2]19'!C51</f>
        <v>30</v>
      </c>
      <c r="D49" s="206">
        <f>'[2]19'!D51</f>
        <v>0</v>
      </c>
      <c r="E49" s="206">
        <f>'[2]19'!E51</f>
        <v>0</v>
      </c>
      <c r="F49" s="15">
        <f t="shared" si="6"/>
        <v>72</v>
      </c>
      <c r="G49" s="205">
        <f>'[2]19'!H51</f>
        <v>39</v>
      </c>
      <c r="H49" s="206">
        <f>'[2]19'!I51</f>
        <v>0</v>
      </c>
      <c r="I49" s="206">
        <f>'[2]19'!J51</f>
        <v>0</v>
      </c>
      <c r="J49" s="206">
        <f>'[2]19'!K51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5">
        <f>'[2]19'!B52</f>
        <v>42</v>
      </c>
      <c r="C50" s="206">
        <f>'[2]19'!C52</f>
        <v>30</v>
      </c>
      <c r="D50" s="206">
        <f>'[2]19'!D52</f>
        <v>0</v>
      </c>
      <c r="E50" s="206">
        <f>'[2]19'!E52</f>
        <v>0</v>
      </c>
      <c r="F50" s="15">
        <f t="shared" si="6"/>
        <v>72</v>
      </c>
      <c r="G50" s="205">
        <f>'[2]19'!H52</f>
        <v>39</v>
      </c>
      <c r="H50" s="206">
        <f>'[2]19'!I52</f>
        <v>0</v>
      </c>
      <c r="I50" s="206">
        <f>'[2]19'!J52</f>
        <v>0</v>
      </c>
      <c r="J50" s="206">
        <f>'[2]19'!K52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5">
        <f>'[2]19'!B53</f>
        <v>42</v>
      </c>
      <c r="C51" s="206">
        <f>'[2]19'!C53</f>
        <v>30</v>
      </c>
      <c r="D51" s="206">
        <f>'[2]19'!D53</f>
        <v>0</v>
      </c>
      <c r="E51" s="206">
        <f>'[2]19'!E53</f>
        <v>0</v>
      </c>
      <c r="F51" s="15">
        <f t="shared" si="6"/>
        <v>72</v>
      </c>
      <c r="G51" s="205">
        <f>'[2]19'!H53</f>
        <v>39</v>
      </c>
      <c r="H51" s="206">
        <f>'[2]19'!I53</f>
        <v>0</v>
      </c>
      <c r="I51" s="206">
        <f>'[2]19'!J53</f>
        <v>0</v>
      </c>
      <c r="J51" s="206">
        <f>'[2]19'!K53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5">
        <f>'[2]19'!B54</f>
        <v>42</v>
      </c>
      <c r="C52" s="206">
        <f>'[2]19'!C54</f>
        <v>30</v>
      </c>
      <c r="D52" s="206">
        <f>'[2]19'!D54</f>
        <v>0</v>
      </c>
      <c r="E52" s="206">
        <f>'[2]19'!E54</f>
        <v>0</v>
      </c>
      <c r="F52" s="15">
        <f t="shared" si="6"/>
        <v>72</v>
      </c>
      <c r="G52" s="205">
        <f>'[2]19'!H54</f>
        <v>39</v>
      </c>
      <c r="H52" s="206">
        <f>'[2]19'!I54</f>
        <v>0</v>
      </c>
      <c r="I52" s="206">
        <f>'[2]19'!J54</f>
        <v>0</v>
      </c>
      <c r="J52" s="206">
        <f>'[2]19'!K54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5">
        <f>'[2]19'!B55</f>
        <v>42</v>
      </c>
      <c r="C53" s="206">
        <f>'[2]19'!C55</f>
        <v>30</v>
      </c>
      <c r="D53" s="206">
        <f>'[2]19'!D55</f>
        <v>0</v>
      </c>
      <c r="E53" s="206">
        <f>'[2]19'!E55</f>
        <v>0</v>
      </c>
      <c r="F53" s="15">
        <f t="shared" si="6"/>
        <v>72</v>
      </c>
      <c r="G53" s="205">
        <f>'[2]19'!H55</f>
        <v>39</v>
      </c>
      <c r="H53" s="206">
        <f>'[2]19'!I55</f>
        <v>0</v>
      </c>
      <c r="I53" s="206">
        <f>'[2]19'!J55</f>
        <v>0</v>
      </c>
      <c r="J53" s="206">
        <f>'[2]19'!K55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5">
        <f>'[2]19'!B56</f>
        <v>42</v>
      </c>
      <c r="C54" s="206">
        <f>'[2]19'!C56</f>
        <v>30</v>
      </c>
      <c r="D54" s="206">
        <f>'[2]19'!D56</f>
        <v>0</v>
      </c>
      <c r="E54" s="206">
        <f>'[2]19'!E56</f>
        <v>0</v>
      </c>
      <c r="F54" s="15">
        <f t="shared" si="6"/>
        <v>72</v>
      </c>
      <c r="G54" s="205">
        <f>'[2]19'!H56</f>
        <v>39</v>
      </c>
      <c r="H54" s="206">
        <f>'[2]19'!I56</f>
        <v>0</v>
      </c>
      <c r="I54" s="206">
        <f>'[2]19'!J56</f>
        <v>0</v>
      </c>
      <c r="J54" s="206">
        <f>'[2]19'!K56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5">
        <f>'[2]19'!B57</f>
        <v>42</v>
      </c>
      <c r="C55" s="206">
        <f>'[2]19'!C57</f>
        <v>30</v>
      </c>
      <c r="D55" s="206">
        <f>'[2]19'!D57</f>
        <v>0</v>
      </c>
      <c r="E55" s="206">
        <f>'[2]19'!E57</f>
        <v>0</v>
      </c>
      <c r="F55" s="15">
        <f t="shared" si="6"/>
        <v>72</v>
      </c>
      <c r="G55" s="205">
        <f>'[2]19'!H57</f>
        <v>38</v>
      </c>
      <c r="H55" s="206">
        <f>'[2]19'!I57</f>
        <v>0</v>
      </c>
      <c r="I55" s="206">
        <f>'[2]19'!J57</f>
        <v>0</v>
      </c>
      <c r="J55" s="206">
        <f>'[2]19'!K57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5">
        <f>'[2]19'!B58</f>
        <v>42</v>
      </c>
      <c r="C56" s="206">
        <f>'[2]19'!C58</f>
        <v>30</v>
      </c>
      <c r="D56" s="206">
        <f>'[2]19'!D58</f>
        <v>0</v>
      </c>
      <c r="E56" s="206">
        <f>'[2]19'!E58</f>
        <v>0</v>
      </c>
      <c r="F56" s="15">
        <f t="shared" si="6"/>
        <v>72</v>
      </c>
      <c r="G56" s="205">
        <f>'[2]19'!H58</f>
        <v>38</v>
      </c>
      <c r="H56" s="206">
        <f>'[2]19'!I58</f>
        <v>0</v>
      </c>
      <c r="I56" s="206">
        <f>'[2]19'!J58</f>
        <v>0</v>
      </c>
      <c r="J56" s="206">
        <f>'[2]19'!K58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5">
        <f>'[2]19'!B59</f>
        <v>42</v>
      </c>
      <c r="C57" s="206">
        <f>'[2]19'!C59</f>
        <v>30</v>
      </c>
      <c r="D57" s="206">
        <f>'[2]19'!D59</f>
        <v>0</v>
      </c>
      <c r="E57" s="206">
        <f>'[2]19'!E59</f>
        <v>0</v>
      </c>
      <c r="F57" s="15">
        <f t="shared" si="6"/>
        <v>72</v>
      </c>
      <c r="G57" s="205">
        <f>'[2]19'!H59</f>
        <v>38</v>
      </c>
      <c r="H57" s="206">
        <f>'[2]19'!I59</f>
        <v>0</v>
      </c>
      <c r="I57" s="206">
        <f>'[2]19'!J59</f>
        <v>0</v>
      </c>
      <c r="J57" s="206">
        <f>'[2]19'!K59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5">
        <f>'[2]19'!B60</f>
        <v>42</v>
      </c>
      <c r="C58" s="206">
        <f>'[2]19'!C60</f>
        <v>30</v>
      </c>
      <c r="D58" s="206">
        <f>'[2]19'!D60</f>
        <v>0</v>
      </c>
      <c r="E58" s="206">
        <f>'[2]19'!E60</f>
        <v>0</v>
      </c>
      <c r="F58" s="15">
        <f t="shared" si="6"/>
        <v>72</v>
      </c>
      <c r="G58" s="205">
        <f>'[2]19'!H60</f>
        <v>38</v>
      </c>
      <c r="H58" s="206">
        <f>'[2]19'!I60</f>
        <v>0</v>
      </c>
      <c r="I58" s="206">
        <f>'[2]19'!J60</f>
        <v>0</v>
      </c>
      <c r="J58" s="206">
        <f>'[2]19'!K60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5">
        <f>'[2]19'!B61</f>
        <v>42</v>
      </c>
      <c r="C59" s="206">
        <f>'[2]19'!C61</f>
        <v>30</v>
      </c>
      <c r="D59" s="206">
        <f>'[2]19'!D61</f>
        <v>0</v>
      </c>
      <c r="E59" s="206">
        <f>'[2]19'!E61</f>
        <v>0</v>
      </c>
      <c r="F59" s="15">
        <f t="shared" si="6"/>
        <v>72</v>
      </c>
      <c r="G59" s="205">
        <f>'[2]19'!H61</f>
        <v>38</v>
      </c>
      <c r="H59" s="206">
        <f>'[2]19'!I61</f>
        <v>0</v>
      </c>
      <c r="I59" s="206">
        <f>'[2]19'!J61</f>
        <v>0</v>
      </c>
      <c r="J59" s="206">
        <f>'[2]19'!K61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5">
        <f>'[2]19'!B62</f>
        <v>42</v>
      </c>
      <c r="C60" s="206">
        <f>'[2]19'!C62</f>
        <v>30</v>
      </c>
      <c r="D60" s="206">
        <f>'[2]19'!D62</f>
        <v>0</v>
      </c>
      <c r="E60" s="206">
        <f>'[2]19'!E62</f>
        <v>0</v>
      </c>
      <c r="F60" s="15">
        <f t="shared" si="6"/>
        <v>72</v>
      </c>
      <c r="G60" s="205">
        <f>'[2]19'!H62</f>
        <v>38</v>
      </c>
      <c r="H60" s="206">
        <f>'[2]19'!I62</f>
        <v>0</v>
      </c>
      <c r="I60" s="206">
        <f>'[2]19'!J62</f>
        <v>0</v>
      </c>
      <c r="J60" s="206">
        <f>'[2]19'!K62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5">
        <f>'[2]19'!B63</f>
        <v>42</v>
      </c>
      <c r="C61" s="206">
        <f>'[2]19'!C63</f>
        <v>30</v>
      </c>
      <c r="D61" s="206">
        <f>'[2]19'!D63</f>
        <v>0</v>
      </c>
      <c r="E61" s="206">
        <f>'[2]19'!E63</f>
        <v>0</v>
      </c>
      <c r="F61" s="15">
        <f t="shared" si="6"/>
        <v>72</v>
      </c>
      <c r="G61" s="205">
        <f>'[2]19'!H63</f>
        <v>38</v>
      </c>
      <c r="H61" s="206">
        <f>'[2]19'!I63</f>
        <v>0</v>
      </c>
      <c r="I61" s="206">
        <f>'[2]19'!J63</f>
        <v>0</v>
      </c>
      <c r="J61" s="206">
        <f>'[2]19'!K63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5">
        <f>'[2]19'!B64</f>
        <v>42</v>
      </c>
      <c r="C62" s="206">
        <f>'[2]19'!C64</f>
        <v>30</v>
      </c>
      <c r="D62" s="206">
        <f>'[2]19'!D64</f>
        <v>0</v>
      </c>
      <c r="E62" s="206">
        <f>'[2]19'!E64</f>
        <v>0</v>
      </c>
      <c r="F62" s="15">
        <f t="shared" si="6"/>
        <v>72</v>
      </c>
      <c r="G62" s="205">
        <f>'[2]19'!H64</f>
        <v>38</v>
      </c>
      <c r="H62" s="206">
        <f>'[2]19'!I64</f>
        <v>0</v>
      </c>
      <c r="I62" s="206">
        <f>'[2]19'!J64</f>
        <v>0</v>
      </c>
      <c r="J62" s="206">
        <f>'[2]19'!K64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5">
        <f>'[2]19'!B65</f>
        <v>42</v>
      </c>
      <c r="C63" s="206">
        <f>'[2]19'!C65</f>
        <v>30</v>
      </c>
      <c r="D63" s="206">
        <f>'[2]19'!D65</f>
        <v>0</v>
      </c>
      <c r="E63" s="206">
        <f>'[2]19'!E65</f>
        <v>0</v>
      </c>
      <c r="F63" s="15">
        <f t="shared" si="6"/>
        <v>72</v>
      </c>
      <c r="G63" s="205">
        <f>'[2]19'!H65</f>
        <v>38</v>
      </c>
      <c r="H63" s="206">
        <f>'[2]19'!I65</f>
        <v>0</v>
      </c>
      <c r="I63" s="206">
        <f>'[2]19'!J65</f>
        <v>0</v>
      </c>
      <c r="J63" s="206">
        <f>'[2]19'!K65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5">
        <f>'[2]19'!B66</f>
        <v>42</v>
      </c>
      <c r="C64" s="206">
        <f>'[2]19'!C66</f>
        <v>30</v>
      </c>
      <c r="D64" s="206">
        <f>'[2]19'!D66</f>
        <v>0</v>
      </c>
      <c r="E64" s="206">
        <f>'[2]19'!E66</f>
        <v>0</v>
      </c>
      <c r="F64" s="15">
        <f t="shared" si="6"/>
        <v>72</v>
      </c>
      <c r="G64" s="205">
        <f>'[2]19'!H66</f>
        <v>38</v>
      </c>
      <c r="H64" s="206">
        <f>'[2]19'!I66</f>
        <v>0</v>
      </c>
      <c r="I64" s="206">
        <f>'[2]19'!J66</f>
        <v>0</v>
      </c>
      <c r="J64" s="206">
        <f>'[2]19'!K66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5">
        <f>'[2]19'!B67</f>
        <v>42</v>
      </c>
      <c r="C65" s="206">
        <f>'[2]19'!C67</f>
        <v>30</v>
      </c>
      <c r="D65" s="206">
        <f>'[2]19'!D67</f>
        <v>0</v>
      </c>
      <c r="E65" s="206">
        <f>'[2]19'!E67</f>
        <v>0</v>
      </c>
      <c r="F65" s="15">
        <f t="shared" si="6"/>
        <v>72</v>
      </c>
      <c r="G65" s="205">
        <f>'[2]19'!H67</f>
        <v>38</v>
      </c>
      <c r="H65" s="206">
        <f>'[2]19'!I67</f>
        <v>0</v>
      </c>
      <c r="I65" s="206">
        <f>'[2]19'!J67</f>
        <v>0</v>
      </c>
      <c r="J65" s="206">
        <f>'[2]19'!K67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5">
        <f>'[2]19'!B68</f>
        <v>42</v>
      </c>
      <c r="C66" s="206">
        <f>'[2]19'!C68</f>
        <v>30</v>
      </c>
      <c r="D66" s="206">
        <f>'[2]19'!D68</f>
        <v>0</v>
      </c>
      <c r="E66" s="206">
        <f>'[2]19'!E68</f>
        <v>0</v>
      </c>
      <c r="F66" s="15">
        <f t="shared" si="6"/>
        <v>72</v>
      </c>
      <c r="G66" s="205">
        <f>'[2]19'!H68</f>
        <v>38</v>
      </c>
      <c r="H66" s="206">
        <f>'[2]19'!I68</f>
        <v>0</v>
      </c>
      <c r="I66" s="206">
        <f>'[2]19'!J68</f>
        <v>0</v>
      </c>
      <c r="J66" s="206">
        <f>'[2]19'!K68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5">
        <f>'[2]19'!B69</f>
        <v>42</v>
      </c>
      <c r="C67" s="206">
        <f>'[2]19'!C69</f>
        <v>30</v>
      </c>
      <c r="D67" s="206">
        <f>'[2]19'!D69</f>
        <v>0</v>
      </c>
      <c r="E67" s="206">
        <f>'[2]19'!E69</f>
        <v>0</v>
      </c>
      <c r="F67" s="15">
        <f t="shared" si="6"/>
        <v>72</v>
      </c>
      <c r="G67" s="205">
        <f>'[2]19'!H69</f>
        <v>38</v>
      </c>
      <c r="H67" s="206">
        <f>'[2]19'!I69</f>
        <v>0</v>
      </c>
      <c r="I67" s="206">
        <f>'[2]19'!J69</f>
        <v>0</v>
      </c>
      <c r="J67" s="206">
        <f>'[2]19'!K69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5">
        <f>'[2]19'!B70</f>
        <v>42</v>
      </c>
      <c r="C68" s="206">
        <f>'[2]19'!C70</f>
        <v>30</v>
      </c>
      <c r="D68" s="206">
        <f>'[2]19'!D70</f>
        <v>0</v>
      </c>
      <c r="E68" s="206">
        <f>'[2]19'!E70</f>
        <v>0</v>
      </c>
      <c r="F68" s="15">
        <f t="shared" si="6"/>
        <v>72</v>
      </c>
      <c r="G68" s="205">
        <f>'[2]19'!H70</f>
        <v>38</v>
      </c>
      <c r="H68" s="206">
        <f>'[2]19'!I70</f>
        <v>0</v>
      </c>
      <c r="I68" s="206">
        <f>'[2]19'!J70</f>
        <v>0</v>
      </c>
      <c r="J68" s="206">
        <f>'[2]19'!K70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5">
        <f>'[2]19'!B71</f>
        <v>42</v>
      </c>
      <c r="C69" s="206">
        <f>'[2]19'!C71</f>
        <v>30</v>
      </c>
      <c r="D69" s="206">
        <f>'[2]19'!D71</f>
        <v>0</v>
      </c>
      <c r="E69" s="206">
        <f>'[2]19'!E71</f>
        <v>0</v>
      </c>
      <c r="F69" s="15">
        <f t="shared" ref="F69:F98" si="16">SUM(B69:E69)</f>
        <v>72</v>
      </c>
      <c r="G69" s="205">
        <f>'[2]19'!H71</f>
        <v>38</v>
      </c>
      <c r="H69" s="206">
        <f>'[2]19'!I71</f>
        <v>0</v>
      </c>
      <c r="I69" s="206">
        <f>'[2]19'!J71</f>
        <v>0</v>
      </c>
      <c r="J69" s="206">
        <f>'[2]19'!K71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5">
        <f>'[2]19'!B72</f>
        <v>42</v>
      </c>
      <c r="C70" s="206">
        <f>'[2]19'!C72</f>
        <v>30</v>
      </c>
      <c r="D70" s="206">
        <f>'[2]19'!D72</f>
        <v>0</v>
      </c>
      <c r="E70" s="206">
        <f>'[2]19'!E72</f>
        <v>0</v>
      </c>
      <c r="F70" s="15">
        <f t="shared" si="16"/>
        <v>72</v>
      </c>
      <c r="G70" s="205">
        <f>'[2]19'!H72</f>
        <v>38</v>
      </c>
      <c r="H70" s="206">
        <f>'[2]19'!I72</f>
        <v>0</v>
      </c>
      <c r="I70" s="206">
        <f>'[2]19'!J72</f>
        <v>0</v>
      </c>
      <c r="J70" s="206">
        <f>'[2]19'!K72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5">
        <f>'[2]19'!B73</f>
        <v>42</v>
      </c>
      <c r="C71" s="206">
        <f>'[2]19'!C73</f>
        <v>30</v>
      </c>
      <c r="D71" s="206">
        <f>'[2]19'!D73</f>
        <v>0</v>
      </c>
      <c r="E71" s="206">
        <f>'[2]19'!E73</f>
        <v>0</v>
      </c>
      <c r="F71" s="15">
        <f t="shared" si="16"/>
        <v>72</v>
      </c>
      <c r="G71" s="205">
        <f>'[2]19'!H73</f>
        <v>38</v>
      </c>
      <c r="H71" s="206">
        <f>'[2]19'!I73</f>
        <v>0</v>
      </c>
      <c r="I71" s="206">
        <f>'[2]19'!J73</f>
        <v>0</v>
      </c>
      <c r="J71" s="206">
        <f>'[2]19'!K73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5">
        <f>'[2]19'!B74</f>
        <v>42</v>
      </c>
      <c r="C72" s="206">
        <f>'[2]19'!C74</f>
        <v>30</v>
      </c>
      <c r="D72" s="206">
        <f>'[2]19'!D74</f>
        <v>0</v>
      </c>
      <c r="E72" s="206">
        <f>'[2]19'!E74</f>
        <v>0</v>
      </c>
      <c r="F72" s="15">
        <f t="shared" si="16"/>
        <v>72</v>
      </c>
      <c r="G72" s="205">
        <f>'[2]19'!H74</f>
        <v>38</v>
      </c>
      <c r="H72" s="206">
        <f>'[2]19'!I74</f>
        <v>0</v>
      </c>
      <c r="I72" s="206">
        <f>'[2]19'!J74</f>
        <v>0</v>
      </c>
      <c r="J72" s="206">
        <f>'[2]19'!K74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5">
        <f>'[2]19'!B75</f>
        <v>42</v>
      </c>
      <c r="C73" s="206">
        <f>'[2]19'!C75</f>
        <v>30</v>
      </c>
      <c r="D73" s="206">
        <f>'[2]19'!D75</f>
        <v>0</v>
      </c>
      <c r="E73" s="206">
        <f>'[2]19'!E75</f>
        <v>0</v>
      </c>
      <c r="F73" s="15">
        <f t="shared" si="16"/>
        <v>72</v>
      </c>
      <c r="G73" s="205">
        <f>'[2]19'!H75</f>
        <v>38</v>
      </c>
      <c r="H73" s="206">
        <f>'[2]19'!I75</f>
        <v>0</v>
      </c>
      <c r="I73" s="206">
        <f>'[2]19'!J75</f>
        <v>0</v>
      </c>
      <c r="J73" s="206">
        <f>'[2]19'!K75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5">
        <f>'[2]19'!B76</f>
        <v>42</v>
      </c>
      <c r="C74" s="206">
        <f>'[2]19'!C76</f>
        <v>30</v>
      </c>
      <c r="D74" s="206">
        <f>'[2]19'!D76</f>
        <v>0</v>
      </c>
      <c r="E74" s="206">
        <f>'[2]19'!E76</f>
        <v>0</v>
      </c>
      <c r="F74" s="15">
        <f t="shared" si="16"/>
        <v>72</v>
      </c>
      <c r="G74" s="205">
        <f>'[2]19'!H76</f>
        <v>38</v>
      </c>
      <c r="H74" s="206">
        <f>'[2]19'!I76</f>
        <v>0</v>
      </c>
      <c r="I74" s="206">
        <f>'[2]19'!J76</f>
        <v>0</v>
      </c>
      <c r="J74" s="206">
        <f>'[2]19'!K76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5">
        <f>'[2]19'!B77</f>
        <v>42</v>
      </c>
      <c r="C75" s="206">
        <f>'[2]19'!C77</f>
        <v>30</v>
      </c>
      <c r="D75" s="206">
        <f>'[2]19'!D77</f>
        <v>0</v>
      </c>
      <c r="E75" s="206">
        <f>'[2]19'!E77</f>
        <v>0</v>
      </c>
      <c r="F75" s="15">
        <f t="shared" si="16"/>
        <v>72</v>
      </c>
      <c r="G75" s="205">
        <f>'[2]19'!H77</f>
        <v>38</v>
      </c>
      <c r="H75" s="206">
        <f>'[2]19'!I77</f>
        <v>0</v>
      </c>
      <c r="I75" s="206">
        <f>'[2]19'!J77</f>
        <v>0</v>
      </c>
      <c r="J75" s="206">
        <f>'[2]19'!K77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5">
        <f>'[2]19'!B78</f>
        <v>42</v>
      </c>
      <c r="C76" s="206">
        <f>'[2]19'!C78</f>
        <v>30</v>
      </c>
      <c r="D76" s="206">
        <f>'[2]19'!D78</f>
        <v>0</v>
      </c>
      <c r="E76" s="206">
        <f>'[2]19'!E78</f>
        <v>0</v>
      </c>
      <c r="F76" s="15">
        <f t="shared" si="16"/>
        <v>72</v>
      </c>
      <c r="G76" s="205">
        <f>'[2]19'!H78</f>
        <v>38</v>
      </c>
      <c r="H76" s="206">
        <f>'[2]19'!I78</f>
        <v>0</v>
      </c>
      <c r="I76" s="206">
        <f>'[2]19'!J78</f>
        <v>0</v>
      </c>
      <c r="J76" s="206">
        <f>'[2]19'!K78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5">
        <f>'[2]19'!B79</f>
        <v>42</v>
      </c>
      <c r="C77" s="206">
        <f>'[2]19'!C79</f>
        <v>30</v>
      </c>
      <c r="D77" s="206">
        <f>'[2]19'!D79</f>
        <v>0</v>
      </c>
      <c r="E77" s="206">
        <f>'[2]19'!E79</f>
        <v>0</v>
      </c>
      <c r="F77" s="15">
        <f t="shared" si="16"/>
        <v>72</v>
      </c>
      <c r="G77" s="205">
        <f>'[2]19'!H79</f>
        <v>38</v>
      </c>
      <c r="H77" s="206">
        <f>'[2]19'!I79</f>
        <v>0</v>
      </c>
      <c r="I77" s="206">
        <f>'[2]19'!J79</f>
        <v>0</v>
      </c>
      <c r="J77" s="206">
        <f>'[2]19'!K79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5">
        <f>'[2]19'!B80</f>
        <v>42</v>
      </c>
      <c r="C78" s="206">
        <f>'[2]19'!C80</f>
        <v>30</v>
      </c>
      <c r="D78" s="206">
        <f>'[2]19'!D80</f>
        <v>0</v>
      </c>
      <c r="E78" s="206">
        <f>'[2]19'!E80</f>
        <v>0</v>
      </c>
      <c r="F78" s="15">
        <f t="shared" si="16"/>
        <v>72</v>
      </c>
      <c r="G78" s="205">
        <f>'[2]19'!H80</f>
        <v>38</v>
      </c>
      <c r="H78" s="206">
        <f>'[2]19'!I80</f>
        <v>0</v>
      </c>
      <c r="I78" s="206">
        <f>'[2]19'!J80</f>
        <v>0</v>
      </c>
      <c r="J78" s="206">
        <f>'[2]19'!K80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5">
        <f>'[2]19'!B81</f>
        <v>42</v>
      </c>
      <c r="C79" s="206">
        <f>'[2]19'!C81</f>
        <v>30</v>
      </c>
      <c r="D79" s="206">
        <f>'[2]19'!D81</f>
        <v>0</v>
      </c>
      <c r="E79" s="206">
        <f>'[2]19'!E81</f>
        <v>0</v>
      </c>
      <c r="F79" s="15">
        <f t="shared" si="16"/>
        <v>72</v>
      </c>
      <c r="G79" s="205">
        <f>'[2]19'!H81</f>
        <v>38</v>
      </c>
      <c r="H79" s="206">
        <f>'[2]19'!I81</f>
        <v>0</v>
      </c>
      <c r="I79" s="206">
        <f>'[2]19'!J81</f>
        <v>0</v>
      </c>
      <c r="J79" s="206">
        <f>'[2]19'!K81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5">
        <f>'[2]19'!B82</f>
        <v>42</v>
      </c>
      <c r="C80" s="206">
        <f>'[2]19'!C82</f>
        <v>30</v>
      </c>
      <c r="D80" s="206">
        <f>'[2]19'!D82</f>
        <v>0</v>
      </c>
      <c r="E80" s="206">
        <f>'[2]19'!E82</f>
        <v>0</v>
      </c>
      <c r="F80" s="15">
        <f t="shared" si="16"/>
        <v>72</v>
      </c>
      <c r="G80" s="205">
        <f>'[2]19'!H82</f>
        <v>38</v>
      </c>
      <c r="H80" s="206">
        <f>'[2]19'!I82</f>
        <v>0</v>
      </c>
      <c r="I80" s="206">
        <f>'[2]19'!J82</f>
        <v>0</v>
      </c>
      <c r="J80" s="206">
        <f>'[2]19'!K82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5">
        <f>'[2]19'!B83</f>
        <v>42</v>
      </c>
      <c r="C81" s="206">
        <f>'[2]19'!C83</f>
        <v>30</v>
      </c>
      <c r="D81" s="206">
        <f>'[2]19'!D83</f>
        <v>0</v>
      </c>
      <c r="E81" s="206">
        <f>'[2]19'!E83</f>
        <v>0</v>
      </c>
      <c r="F81" s="15">
        <f t="shared" si="16"/>
        <v>72</v>
      </c>
      <c r="G81" s="205">
        <f>'[2]19'!H83</f>
        <v>38</v>
      </c>
      <c r="H81" s="206">
        <f>'[2]19'!I83</f>
        <v>0</v>
      </c>
      <c r="I81" s="206">
        <f>'[2]19'!J83</f>
        <v>0</v>
      </c>
      <c r="J81" s="206">
        <f>'[2]19'!K83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5">
        <f>'[2]19'!B84</f>
        <v>42</v>
      </c>
      <c r="C82" s="206">
        <f>'[2]19'!C84</f>
        <v>30</v>
      </c>
      <c r="D82" s="206">
        <f>'[2]19'!D84</f>
        <v>0</v>
      </c>
      <c r="E82" s="206">
        <f>'[2]19'!E84</f>
        <v>0</v>
      </c>
      <c r="F82" s="15">
        <f t="shared" si="16"/>
        <v>72</v>
      </c>
      <c r="G82" s="205">
        <f>'[2]19'!H84</f>
        <v>38</v>
      </c>
      <c r="H82" s="206">
        <f>'[2]19'!I84</f>
        <v>0</v>
      </c>
      <c r="I82" s="206">
        <f>'[2]19'!J84</f>
        <v>0</v>
      </c>
      <c r="J82" s="206">
        <f>'[2]19'!K84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5">
        <f>'[2]19'!B85</f>
        <v>42</v>
      </c>
      <c r="C83" s="206">
        <f>'[2]19'!C85</f>
        <v>30</v>
      </c>
      <c r="D83" s="206">
        <f>'[2]19'!D85</f>
        <v>0</v>
      </c>
      <c r="E83" s="206">
        <f>'[2]19'!E85</f>
        <v>0</v>
      </c>
      <c r="F83" s="15">
        <f t="shared" si="16"/>
        <v>72</v>
      </c>
      <c r="G83" s="205">
        <f>'[2]19'!H85</f>
        <v>38</v>
      </c>
      <c r="H83" s="206">
        <f>'[2]19'!I85</f>
        <v>0</v>
      </c>
      <c r="I83" s="206">
        <f>'[2]19'!J85</f>
        <v>0</v>
      </c>
      <c r="J83" s="206">
        <f>'[2]19'!K85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5">
        <f>'[2]19'!B86</f>
        <v>42</v>
      </c>
      <c r="C84" s="206">
        <f>'[2]19'!C86</f>
        <v>30</v>
      </c>
      <c r="D84" s="206">
        <f>'[2]19'!D86</f>
        <v>0</v>
      </c>
      <c r="E84" s="206">
        <f>'[2]19'!E86</f>
        <v>0</v>
      </c>
      <c r="F84" s="15">
        <f t="shared" si="16"/>
        <v>72</v>
      </c>
      <c r="G84" s="205">
        <f>'[2]19'!H86</f>
        <v>38</v>
      </c>
      <c r="H84" s="206">
        <f>'[2]19'!I86</f>
        <v>0</v>
      </c>
      <c r="I84" s="206">
        <f>'[2]19'!J86</f>
        <v>0</v>
      </c>
      <c r="J84" s="206">
        <f>'[2]19'!K86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5">
        <f>'[2]19'!B87</f>
        <v>42</v>
      </c>
      <c r="C85" s="206">
        <f>'[2]19'!C87</f>
        <v>30</v>
      </c>
      <c r="D85" s="206">
        <f>'[2]19'!D87</f>
        <v>0</v>
      </c>
      <c r="E85" s="206">
        <f>'[2]19'!E87</f>
        <v>0</v>
      </c>
      <c r="F85" s="15">
        <f t="shared" si="16"/>
        <v>72</v>
      </c>
      <c r="G85" s="205">
        <f>'[2]19'!H87</f>
        <v>38</v>
      </c>
      <c r="H85" s="206">
        <f>'[2]19'!I87</f>
        <v>0</v>
      </c>
      <c r="I85" s="206">
        <f>'[2]19'!J87</f>
        <v>0</v>
      </c>
      <c r="J85" s="206">
        <f>'[2]19'!K87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5">
        <f>'[2]19'!B88</f>
        <v>42</v>
      </c>
      <c r="C86" s="206">
        <f>'[2]19'!C88</f>
        <v>30</v>
      </c>
      <c r="D86" s="206">
        <f>'[2]19'!D88</f>
        <v>0</v>
      </c>
      <c r="E86" s="206">
        <f>'[2]19'!E88</f>
        <v>0</v>
      </c>
      <c r="F86" s="15">
        <f t="shared" si="16"/>
        <v>72</v>
      </c>
      <c r="G86" s="205">
        <f>'[2]19'!H88</f>
        <v>38</v>
      </c>
      <c r="H86" s="206">
        <f>'[2]19'!I88</f>
        <v>0</v>
      </c>
      <c r="I86" s="206">
        <f>'[2]19'!J88</f>
        <v>0</v>
      </c>
      <c r="J86" s="206">
        <f>'[2]19'!K88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5">
        <f>'[2]19'!B89</f>
        <v>42</v>
      </c>
      <c r="C87" s="206">
        <f>'[2]19'!C89</f>
        <v>30</v>
      </c>
      <c r="D87" s="206">
        <f>'[2]19'!D89</f>
        <v>0</v>
      </c>
      <c r="E87" s="206">
        <f>'[2]19'!E89</f>
        <v>0</v>
      </c>
      <c r="F87" s="15">
        <f t="shared" si="16"/>
        <v>72</v>
      </c>
      <c r="G87" s="205">
        <f>'[2]19'!H89</f>
        <v>38</v>
      </c>
      <c r="H87" s="206">
        <f>'[2]19'!I89</f>
        <v>0</v>
      </c>
      <c r="I87" s="206">
        <f>'[2]19'!J89</f>
        <v>0</v>
      </c>
      <c r="J87" s="206">
        <f>'[2]19'!K89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5">
        <f>'[2]19'!B90</f>
        <v>42</v>
      </c>
      <c r="C88" s="206">
        <f>'[2]19'!C90</f>
        <v>30</v>
      </c>
      <c r="D88" s="206">
        <f>'[2]19'!D90</f>
        <v>0</v>
      </c>
      <c r="E88" s="206">
        <f>'[2]19'!E90</f>
        <v>0</v>
      </c>
      <c r="F88" s="15">
        <f t="shared" si="16"/>
        <v>72</v>
      </c>
      <c r="G88" s="205">
        <f>'[2]19'!H90</f>
        <v>38</v>
      </c>
      <c r="H88" s="206">
        <f>'[2]19'!I90</f>
        <v>0</v>
      </c>
      <c r="I88" s="206">
        <f>'[2]19'!J90</f>
        <v>0</v>
      </c>
      <c r="J88" s="206">
        <f>'[2]19'!K90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5">
        <f>'[2]19'!B91</f>
        <v>42</v>
      </c>
      <c r="C89" s="206">
        <f>'[2]19'!C91</f>
        <v>30</v>
      </c>
      <c r="D89" s="206">
        <f>'[2]19'!D91</f>
        <v>0</v>
      </c>
      <c r="E89" s="206">
        <f>'[2]19'!E91</f>
        <v>0</v>
      </c>
      <c r="F89" s="15">
        <f t="shared" si="16"/>
        <v>72</v>
      </c>
      <c r="G89" s="205">
        <f>'[2]19'!H91</f>
        <v>38</v>
      </c>
      <c r="H89" s="206">
        <f>'[2]19'!I91</f>
        <v>0</v>
      </c>
      <c r="I89" s="206">
        <f>'[2]19'!J91</f>
        <v>0</v>
      </c>
      <c r="J89" s="206">
        <f>'[2]19'!K91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5">
        <f>'[2]19'!B92</f>
        <v>42</v>
      </c>
      <c r="C90" s="206">
        <f>'[2]19'!C92</f>
        <v>30</v>
      </c>
      <c r="D90" s="206">
        <f>'[2]19'!D92</f>
        <v>0</v>
      </c>
      <c r="E90" s="206">
        <f>'[2]19'!E92</f>
        <v>0</v>
      </c>
      <c r="F90" s="15">
        <f t="shared" si="16"/>
        <v>72</v>
      </c>
      <c r="G90" s="205">
        <f>'[2]19'!H92</f>
        <v>38</v>
      </c>
      <c r="H90" s="206">
        <f>'[2]19'!I92</f>
        <v>0</v>
      </c>
      <c r="I90" s="206">
        <f>'[2]19'!J92</f>
        <v>0</v>
      </c>
      <c r="J90" s="206">
        <f>'[2]19'!K92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5">
        <f>'[2]19'!B93</f>
        <v>42</v>
      </c>
      <c r="C91" s="206">
        <f>'[2]19'!C93</f>
        <v>30</v>
      </c>
      <c r="D91" s="206">
        <f>'[2]19'!D93</f>
        <v>0</v>
      </c>
      <c r="E91" s="206">
        <f>'[2]19'!E93</f>
        <v>0</v>
      </c>
      <c r="F91" s="15">
        <f t="shared" si="16"/>
        <v>72</v>
      </c>
      <c r="G91" s="205">
        <f>'[2]19'!H93</f>
        <v>38</v>
      </c>
      <c r="H91" s="206">
        <f>'[2]19'!I93</f>
        <v>0</v>
      </c>
      <c r="I91" s="206">
        <f>'[2]19'!J93</f>
        <v>0</v>
      </c>
      <c r="J91" s="206">
        <f>'[2]19'!K93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5">
        <f>'[2]19'!B94</f>
        <v>42</v>
      </c>
      <c r="C92" s="206">
        <f>'[2]19'!C94</f>
        <v>30</v>
      </c>
      <c r="D92" s="206">
        <f>'[2]19'!D94</f>
        <v>0</v>
      </c>
      <c r="E92" s="206">
        <f>'[2]19'!E94</f>
        <v>0</v>
      </c>
      <c r="F92" s="15">
        <f t="shared" si="16"/>
        <v>72</v>
      </c>
      <c r="G92" s="205">
        <f>'[2]19'!H94</f>
        <v>38</v>
      </c>
      <c r="H92" s="206">
        <f>'[2]19'!I94</f>
        <v>0</v>
      </c>
      <c r="I92" s="206">
        <f>'[2]19'!J94</f>
        <v>0</v>
      </c>
      <c r="J92" s="206">
        <f>'[2]19'!K94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5">
        <f>'[2]19'!B95</f>
        <v>42</v>
      </c>
      <c r="C93" s="206">
        <f>'[2]19'!C95</f>
        <v>30</v>
      </c>
      <c r="D93" s="206">
        <f>'[2]19'!D95</f>
        <v>0</v>
      </c>
      <c r="E93" s="206">
        <f>'[2]19'!E95</f>
        <v>0</v>
      </c>
      <c r="F93" s="15">
        <f t="shared" si="16"/>
        <v>72</v>
      </c>
      <c r="G93" s="205">
        <f>'[2]19'!H95</f>
        <v>38</v>
      </c>
      <c r="H93" s="206">
        <f>'[2]19'!I95</f>
        <v>0</v>
      </c>
      <c r="I93" s="206">
        <f>'[2]19'!J95</f>
        <v>0</v>
      </c>
      <c r="J93" s="206">
        <f>'[2]19'!K95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5">
        <f>'[2]19'!B96</f>
        <v>42</v>
      </c>
      <c r="C94" s="206">
        <f>'[2]19'!C96</f>
        <v>30</v>
      </c>
      <c r="D94" s="206">
        <f>'[2]19'!D96</f>
        <v>0</v>
      </c>
      <c r="E94" s="206">
        <f>'[2]19'!E96</f>
        <v>0</v>
      </c>
      <c r="F94" s="15">
        <f t="shared" si="16"/>
        <v>72</v>
      </c>
      <c r="G94" s="205">
        <f>'[2]19'!H96</f>
        <v>38</v>
      </c>
      <c r="H94" s="206">
        <f>'[2]19'!I96</f>
        <v>0</v>
      </c>
      <c r="I94" s="206">
        <f>'[2]19'!J96</f>
        <v>0</v>
      </c>
      <c r="J94" s="206">
        <f>'[2]19'!K96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5">
        <f>'[2]19'!B97</f>
        <v>42</v>
      </c>
      <c r="C95" s="206">
        <f>'[2]19'!C97</f>
        <v>30</v>
      </c>
      <c r="D95" s="206">
        <f>'[2]19'!D97</f>
        <v>0</v>
      </c>
      <c r="E95" s="206">
        <f>'[2]19'!E97</f>
        <v>0</v>
      </c>
      <c r="F95" s="15">
        <f t="shared" si="16"/>
        <v>72</v>
      </c>
      <c r="G95" s="205">
        <f>'[2]19'!H97</f>
        <v>38</v>
      </c>
      <c r="H95" s="206">
        <f>'[2]19'!I97</f>
        <v>0</v>
      </c>
      <c r="I95" s="206">
        <f>'[2]19'!J97</f>
        <v>0</v>
      </c>
      <c r="J95" s="206">
        <f>'[2]19'!K97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5">
        <f>'[2]19'!B98</f>
        <v>42</v>
      </c>
      <c r="C96" s="206">
        <f>'[2]19'!C98</f>
        <v>30</v>
      </c>
      <c r="D96" s="206">
        <f>'[2]19'!D98</f>
        <v>0</v>
      </c>
      <c r="E96" s="206">
        <f>'[2]19'!E98</f>
        <v>0</v>
      </c>
      <c r="F96" s="15">
        <f t="shared" si="16"/>
        <v>72</v>
      </c>
      <c r="G96" s="205">
        <f>'[2]19'!H98</f>
        <v>38</v>
      </c>
      <c r="H96" s="206">
        <f>'[2]19'!I98</f>
        <v>0</v>
      </c>
      <c r="I96" s="206">
        <f>'[2]19'!J98</f>
        <v>0</v>
      </c>
      <c r="J96" s="206">
        <f>'[2]19'!K98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5">
        <f>'[2]19'!B99</f>
        <v>42</v>
      </c>
      <c r="C97" s="206">
        <f>'[2]19'!C99</f>
        <v>30</v>
      </c>
      <c r="D97" s="206">
        <f>'[2]19'!D99</f>
        <v>0</v>
      </c>
      <c r="E97" s="206">
        <f>'[2]19'!E99</f>
        <v>0</v>
      </c>
      <c r="F97" s="15">
        <f t="shared" si="16"/>
        <v>72</v>
      </c>
      <c r="G97" s="205">
        <f>'[2]19'!H99</f>
        <v>38</v>
      </c>
      <c r="H97" s="206">
        <f>'[2]19'!I99</f>
        <v>0</v>
      </c>
      <c r="I97" s="206">
        <f>'[2]19'!J99</f>
        <v>0</v>
      </c>
      <c r="J97" s="206">
        <f>'[2]19'!K99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5">
        <f>'[2]19'!B100</f>
        <v>42</v>
      </c>
      <c r="C98" s="206">
        <f>'[2]19'!C100</f>
        <v>30</v>
      </c>
      <c r="D98" s="206">
        <f>'[2]19'!D100</f>
        <v>0</v>
      </c>
      <c r="E98" s="206">
        <f>'[2]19'!E100</f>
        <v>0</v>
      </c>
      <c r="F98" s="15">
        <f t="shared" si="16"/>
        <v>72</v>
      </c>
      <c r="G98" s="205">
        <f>'[2]19'!H100</f>
        <v>38</v>
      </c>
      <c r="H98" s="206">
        <f>'[2]19'!I100</f>
        <v>0</v>
      </c>
      <c r="I98" s="206">
        <f>'[2]19'!J100</f>
        <v>0</v>
      </c>
      <c r="J98" s="206">
        <f>'[2]19'!K100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0.92500000000000004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0.92500000000000004</v>
      </c>
      <c r="L99" s="171">
        <f t="shared" si="17"/>
        <v>2.4E-2</v>
      </c>
      <c r="M99" s="171">
        <f t="shared" si="17"/>
        <v>0.91269999999999996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0.91269999999999996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1040</v>
      </c>
      <c r="G3" s="16">
        <f>'[3]19'!G5</f>
        <v>0</v>
      </c>
      <c r="H3" s="17">
        <f>SUM(B3:G3)</f>
        <v>1360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25.73</v>
      </c>
      <c r="AU3" s="8">
        <v>25.73</v>
      </c>
      <c r="AW3" s="208">
        <v>26.91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26.91</v>
      </c>
      <c r="BD3" s="208">
        <v>26.91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26.91</v>
      </c>
      <c r="BL3" s="8">
        <f>AT3</f>
        <v>25.73</v>
      </c>
      <c r="BM3" s="8">
        <f>AU3</f>
        <v>25.73</v>
      </c>
      <c r="BN3" s="8">
        <f>BC3</f>
        <v>26.91</v>
      </c>
      <c r="BO3" s="8">
        <f>BJ3</f>
        <v>26.91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1040</v>
      </c>
      <c r="G4" s="16">
        <f>'[3]19'!G6</f>
        <v>0</v>
      </c>
      <c r="H4" s="17">
        <f>SUM(B4:G4)</f>
        <v>1360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25.73</v>
      </c>
      <c r="AU4" s="8">
        <v>25.73</v>
      </c>
      <c r="AW4" s="208">
        <v>26.91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26.91</v>
      </c>
      <c r="BD4" s="208">
        <v>26.91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26.91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1040</v>
      </c>
      <c r="G5" s="16">
        <f>'[3]19'!G7</f>
        <v>0</v>
      </c>
      <c r="H5" s="17">
        <f t="shared" ref="H5:H68" si="27">SUM(B5:G5)</f>
        <v>1360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8">
        <v>26.91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26.91</v>
      </c>
      <c r="BD5" s="208">
        <v>26.91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1040</v>
      </c>
      <c r="G6" s="16">
        <f>'[3]19'!G8</f>
        <v>0</v>
      </c>
      <c r="H6" s="17">
        <f t="shared" si="27"/>
        <v>1360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8">
        <v>26.91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26.91</v>
      </c>
      <c r="BD6" s="208">
        <v>26.91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1040</v>
      </c>
      <c r="G7" s="16">
        <f>'[3]19'!G9</f>
        <v>0</v>
      </c>
      <c r="H7" s="17">
        <f t="shared" si="27"/>
        <v>1360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8">
        <v>26.91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26.91</v>
      </c>
      <c r="BD7" s="208">
        <v>26.91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1040</v>
      </c>
      <c r="G8" s="16">
        <f>'[3]19'!G10</f>
        <v>0</v>
      </c>
      <c r="H8" s="17">
        <f t="shared" si="27"/>
        <v>1360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8">
        <v>26.91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26.91</v>
      </c>
      <c r="BD8" s="208">
        <v>26.91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1040</v>
      </c>
      <c r="G9" s="16">
        <f>'[3]19'!G11</f>
        <v>0</v>
      </c>
      <c r="H9" s="17">
        <f t="shared" si="27"/>
        <v>1360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8">
        <v>26.91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26.91</v>
      </c>
      <c r="BD9" s="208">
        <v>26.91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1040</v>
      </c>
      <c r="G10" s="16">
        <f>'[3]19'!G12</f>
        <v>0</v>
      </c>
      <c r="H10" s="17">
        <f t="shared" si="27"/>
        <v>1360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25.73</v>
      </c>
      <c r="AU10" s="8">
        <v>25.73</v>
      </c>
      <c r="AW10" s="208">
        <v>26.91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26.91</v>
      </c>
      <c r="BD10" s="208">
        <v>26.91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26.91</v>
      </c>
      <c r="BL10" s="8">
        <f t="shared" si="21"/>
        <v>25.73</v>
      </c>
      <c r="BM10" s="8">
        <f t="shared" si="22"/>
        <v>25.73</v>
      </c>
      <c r="BN10" s="8">
        <f t="shared" si="23"/>
        <v>26.91</v>
      </c>
      <c r="BO10" s="8">
        <f t="shared" si="24"/>
        <v>26.91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1040</v>
      </c>
      <c r="G11" s="16">
        <f>'[3]19'!G13</f>
        <v>0</v>
      </c>
      <c r="H11" s="17">
        <f t="shared" si="27"/>
        <v>1360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25.73</v>
      </c>
      <c r="AU11" s="8">
        <v>25.73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25.73</v>
      </c>
      <c r="BM11" s="8">
        <f t="shared" si="22"/>
        <v>25.73</v>
      </c>
      <c r="BN11" s="8">
        <f t="shared" si="23"/>
        <v>26.91</v>
      </c>
      <c r="BO11" s="8">
        <f t="shared" si="24"/>
        <v>26.91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1040</v>
      </c>
      <c r="G12" s="16">
        <f>'[3]19'!G14</f>
        <v>0</v>
      </c>
      <c r="H12" s="17">
        <f t="shared" si="27"/>
        <v>1360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25.17</v>
      </c>
      <c r="AU12" s="8">
        <v>30.6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25.17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-1.7399999999999984</v>
      </c>
      <c r="BQ12" s="182">
        <f t="shared" si="26"/>
        <v>3.6900000000000013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1040</v>
      </c>
      <c r="G13" s="16">
        <f>'[3]19'!G15</f>
        <v>0</v>
      </c>
      <c r="H13" s="17">
        <f t="shared" si="27"/>
        <v>1360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25.17</v>
      </c>
      <c r="AU13" s="8">
        <v>30.6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25.17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-1.7399999999999984</v>
      </c>
      <c r="BQ13" s="182">
        <f t="shared" si="26"/>
        <v>3.6900000000000013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1040</v>
      </c>
      <c r="G14" s="16">
        <f>'[3]19'!G16</f>
        <v>0</v>
      </c>
      <c r="H14" s="17">
        <f t="shared" si="27"/>
        <v>1360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30.6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3.6900000000000013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1040</v>
      </c>
      <c r="G15" s="16">
        <f>'[3]19'!G17</f>
        <v>0</v>
      </c>
      <c r="H15" s="17">
        <f t="shared" si="27"/>
        <v>1360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30.6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3.6900000000000013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1040</v>
      </c>
      <c r="G16" s="16">
        <f>'[3]19'!G18</f>
        <v>0</v>
      </c>
      <c r="H16" s="17">
        <f t="shared" si="27"/>
        <v>1360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30.6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30.6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3.6900000000000013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1040</v>
      </c>
      <c r="G17" s="16">
        <f>'[3]19'!G19</f>
        <v>0</v>
      </c>
      <c r="H17" s="17">
        <f t="shared" si="27"/>
        <v>1360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30.6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30.6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3.6900000000000013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1040</v>
      </c>
      <c r="G18" s="16">
        <f>'[3]19'!G20</f>
        <v>0</v>
      </c>
      <c r="H18" s="17">
        <f t="shared" si="27"/>
        <v>1360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1040</v>
      </c>
      <c r="G19" s="16">
        <f>'[3]19'!G21</f>
        <v>0</v>
      </c>
      <c r="H19" s="17">
        <f t="shared" si="27"/>
        <v>1360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1040</v>
      </c>
      <c r="G20" s="16">
        <f>'[3]19'!G22</f>
        <v>0</v>
      </c>
      <c r="H20" s="17">
        <f t="shared" si="27"/>
        <v>1360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</v>
      </c>
      <c r="AU20" s="8">
        <v>30.6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30.6</v>
      </c>
      <c r="BM20" s="8">
        <f t="shared" si="22"/>
        <v>30.6</v>
      </c>
      <c r="BN20" s="8">
        <f t="shared" si="23"/>
        <v>26.91</v>
      </c>
      <c r="BO20" s="8">
        <f t="shared" si="24"/>
        <v>26.91</v>
      </c>
      <c r="BP20" s="182">
        <f t="shared" si="25"/>
        <v>3.6900000000000013</v>
      </c>
      <c r="BQ20" s="182">
        <f t="shared" si="26"/>
        <v>3.6900000000000013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1040</v>
      </c>
      <c r="G21" s="16">
        <f>'[3]19'!G23</f>
        <v>0</v>
      </c>
      <c r="H21" s="17">
        <f t="shared" si="27"/>
        <v>1360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</v>
      </c>
      <c r="AU21" s="8">
        <v>30.6</v>
      </c>
      <c r="AW21" s="208">
        <v>26.91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26.91</v>
      </c>
      <c r="BD21" s="208">
        <v>26.91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26.91</v>
      </c>
      <c r="BL21" s="8">
        <f t="shared" si="21"/>
        <v>30.6</v>
      </c>
      <c r="BM21" s="8">
        <f t="shared" si="22"/>
        <v>30.6</v>
      </c>
      <c r="BN21" s="8">
        <f t="shared" si="23"/>
        <v>26.91</v>
      </c>
      <c r="BO21" s="8">
        <f t="shared" si="24"/>
        <v>26.91</v>
      </c>
      <c r="BP21" s="182">
        <f t="shared" si="25"/>
        <v>3.6900000000000013</v>
      </c>
      <c r="BQ21" s="182">
        <f t="shared" si="26"/>
        <v>3.6900000000000013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1040</v>
      </c>
      <c r="G22" s="16">
        <f>'[3]19'!G24</f>
        <v>0</v>
      </c>
      <c r="H22" s="17">
        <f t="shared" si="27"/>
        <v>1360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</v>
      </c>
      <c r="AU22" s="8">
        <v>30.6</v>
      </c>
      <c r="AW22" s="208">
        <v>26.91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26.91</v>
      </c>
      <c r="BD22" s="208">
        <v>26.91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26.91</v>
      </c>
      <c r="BL22" s="8">
        <f t="shared" si="21"/>
        <v>30.6</v>
      </c>
      <c r="BM22" s="8">
        <f t="shared" si="22"/>
        <v>30.6</v>
      </c>
      <c r="BN22" s="8">
        <f t="shared" si="23"/>
        <v>26.91</v>
      </c>
      <c r="BO22" s="8">
        <f t="shared" si="24"/>
        <v>26.91</v>
      </c>
      <c r="BP22" s="182">
        <f t="shared" si="25"/>
        <v>3.6900000000000013</v>
      </c>
      <c r="BQ22" s="182">
        <f t="shared" si="26"/>
        <v>3.6900000000000013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1040</v>
      </c>
      <c r="G23" s="16">
        <f>'[3]19'!G25</f>
        <v>0</v>
      </c>
      <c r="H23" s="17">
        <f t="shared" si="27"/>
        <v>1360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30.6</v>
      </c>
      <c r="AU23" s="8">
        <v>30.6</v>
      </c>
      <c r="AW23" s="208">
        <v>26.33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26.33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30.6</v>
      </c>
      <c r="BM23" s="8">
        <f t="shared" si="22"/>
        <v>30.6</v>
      </c>
      <c r="BN23" s="8">
        <f t="shared" si="23"/>
        <v>26.33</v>
      </c>
      <c r="BO23" s="8">
        <f t="shared" si="24"/>
        <v>32</v>
      </c>
      <c r="BP23" s="182">
        <f t="shared" si="25"/>
        <v>4.2700000000000031</v>
      </c>
      <c r="BQ23" s="182">
        <f t="shared" si="26"/>
        <v>-1.3999999999999986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1040</v>
      </c>
      <c r="G24" s="16">
        <f>'[3]19'!G26</f>
        <v>0</v>
      </c>
      <c r="H24" s="17">
        <f t="shared" si="27"/>
        <v>1360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</v>
      </c>
      <c r="AU24" s="8">
        <v>30.6</v>
      </c>
      <c r="AW24" s="208">
        <v>26.33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26.33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30.6</v>
      </c>
      <c r="BM24" s="8">
        <f t="shared" si="22"/>
        <v>30.6</v>
      </c>
      <c r="BN24" s="8">
        <f t="shared" si="23"/>
        <v>26.33</v>
      </c>
      <c r="BO24" s="8">
        <f t="shared" si="24"/>
        <v>32</v>
      </c>
      <c r="BP24" s="182">
        <f t="shared" si="25"/>
        <v>4.2700000000000031</v>
      </c>
      <c r="BQ24" s="182">
        <f t="shared" si="26"/>
        <v>-1.3999999999999986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1040</v>
      </c>
      <c r="G25" s="16">
        <f>'[3]19'!G27</f>
        <v>0</v>
      </c>
      <c r="H25" s="17">
        <f t="shared" si="27"/>
        <v>1360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32</v>
      </c>
      <c r="BP25" s="182">
        <f t="shared" si="25"/>
        <v>-1.3999999999999986</v>
      </c>
      <c r="BQ25" s="182">
        <f t="shared" si="26"/>
        <v>-1.3999999999999986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1040</v>
      </c>
      <c r="G26" s="16">
        <f>'[3]19'!G28</f>
        <v>0</v>
      </c>
      <c r="H26" s="17">
        <f t="shared" si="27"/>
        <v>1360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32</v>
      </c>
      <c r="BP26" s="182">
        <f t="shared" si="25"/>
        <v>-1.3999999999999986</v>
      </c>
      <c r="BQ26" s="182">
        <f t="shared" si="26"/>
        <v>-1.3999999999999986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1040</v>
      </c>
      <c r="G27" s="16">
        <f>'[3]19'!G29</f>
        <v>0</v>
      </c>
      <c r="H27" s="17">
        <f t="shared" si="27"/>
        <v>1360</v>
      </c>
      <c r="I27" s="15">
        <f>'[3]19'!J29</f>
        <v>282.43599999999998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282.43599999999998</v>
      </c>
      <c r="P27" s="18">
        <f>frq!C27</f>
        <v>1</v>
      </c>
      <c r="Q27" s="15">
        <f t="shared" si="29"/>
        <v>282.43599999999998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282.43599999999998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218.43599999999998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218.43599999999998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32</v>
      </c>
      <c r="BP27" s="182">
        <f t="shared" si="25"/>
        <v>-1.3999999999999986</v>
      </c>
      <c r="BQ27" s="182">
        <f t="shared" si="26"/>
        <v>-1.3999999999999986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1040</v>
      </c>
      <c r="G28" s="16">
        <f>'[3]19'!G30</f>
        <v>0</v>
      </c>
      <c r="H28" s="17">
        <f t="shared" si="27"/>
        <v>1360</v>
      </c>
      <c r="I28" s="15">
        <f>'[3]19'!J30</f>
        <v>302.036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302.036</v>
      </c>
      <c r="P28" s="18">
        <f>frq!C28</f>
        <v>1</v>
      </c>
      <c r="Q28" s="15">
        <f t="shared" si="29"/>
        <v>302.036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238.036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32</v>
      </c>
      <c r="BP28" s="182">
        <f t="shared" si="25"/>
        <v>-1.3999999999999986</v>
      </c>
      <c r="BQ28" s="182">
        <f t="shared" si="26"/>
        <v>-1.3999999999999986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1040</v>
      </c>
      <c r="G29" s="16">
        <f>'[3]19'!G31</f>
        <v>0</v>
      </c>
      <c r="H29" s="17">
        <f t="shared" si="27"/>
        <v>1360</v>
      </c>
      <c r="I29" s="15">
        <f>'[3]19'!J31</f>
        <v>312.036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1040</v>
      </c>
      <c r="G30" s="16">
        <f>'[3]19'!G32</f>
        <v>0</v>
      </c>
      <c r="H30" s="17">
        <f t="shared" si="27"/>
        <v>1360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1040</v>
      </c>
      <c r="G31" s="16">
        <f>'[3]19'!G33</f>
        <v>0</v>
      </c>
      <c r="H31" s="17">
        <f t="shared" si="27"/>
        <v>1360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1040</v>
      </c>
      <c r="G32" s="16">
        <f>'[3]19'!G34</f>
        <v>0</v>
      </c>
      <c r="H32" s="17">
        <f t="shared" si="27"/>
        <v>1360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1040</v>
      </c>
      <c r="G33" s="16">
        <f>'[3]19'!G35</f>
        <v>0</v>
      </c>
      <c r="H33" s="17">
        <f t="shared" si="27"/>
        <v>1360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1040</v>
      </c>
      <c r="G34" s="16">
        <f>'[3]19'!G36</f>
        <v>0</v>
      </c>
      <c r="H34" s="17">
        <f t="shared" si="27"/>
        <v>1360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1040</v>
      </c>
      <c r="G35" s="16">
        <f>'[3]19'!G37</f>
        <v>0</v>
      </c>
      <c r="H35" s="17">
        <f t="shared" si="27"/>
        <v>1360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1040</v>
      </c>
      <c r="G36" s="16">
        <f>'[3]19'!G38</f>
        <v>0</v>
      </c>
      <c r="H36" s="17">
        <f t="shared" si="27"/>
        <v>1360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1040</v>
      </c>
      <c r="G37" s="16">
        <f>'[3]19'!G39</f>
        <v>0</v>
      </c>
      <c r="H37" s="17">
        <f t="shared" si="27"/>
        <v>1360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1040</v>
      </c>
      <c r="G38" s="16">
        <f>'[3]19'!G40</f>
        <v>0</v>
      </c>
      <c r="H38" s="17">
        <f t="shared" si="27"/>
        <v>1360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1040</v>
      </c>
      <c r="G39" s="16">
        <f>'[3]19'!G41</f>
        <v>0</v>
      </c>
      <c r="H39" s="17">
        <f t="shared" si="27"/>
        <v>1360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1040</v>
      </c>
      <c r="G40" s="16">
        <f>'[3]19'!G42</f>
        <v>0</v>
      </c>
      <c r="H40" s="17">
        <f t="shared" si="27"/>
        <v>1360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1040</v>
      </c>
      <c r="G41" s="16">
        <f>'[3]19'!G43</f>
        <v>0</v>
      </c>
      <c r="H41" s="17">
        <f t="shared" si="27"/>
        <v>1360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1040</v>
      </c>
      <c r="G42" s="16">
        <f>'[3]19'!G44</f>
        <v>0</v>
      </c>
      <c r="H42" s="17">
        <f t="shared" si="27"/>
        <v>1360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</v>
      </c>
      <c r="AU42" s="8">
        <v>30.6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30.6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-1.3999999999999986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1040</v>
      </c>
      <c r="G43" s="16">
        <f>'[3]19'!G45</f>
        <v>0</v>
      </c>
      <c r="H43" s="17">
        <f t="shared" si="27"/>
        <v>1360</v>
      </c>
      <c r="I43" s="15">
        <f>'[3]19'!J45</f>
        <v>312.036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312.036</v>
      </c>
      <c r="P43" s="18">
        <f>frq!C43</f>
        <v>1</v>
      </c>
      <c r="Q43" s="15">
        <f t="shared" si="29"/>
        <v>312.036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248.036</v>
      </c>
      <c r="AT43" s="8">
        <v>30.6</v>
      </c>
      <c r="AU43" s="8">
        <v>30.6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30.6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-1.3999999999999986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1040</v>
      </c>
      <c r="G44" s="16">
        <f>'[3]19'!G46</f>
        <v>0</v>
      </c>
      <c r="H44" s="17">
        <f t="shared" si="27"/>
        <v>1360</v>
      </c>
      <c r="I44" s="15">
        <f>'[3]19'!J46</f>
        <v>312.036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312.036</v>
      </c>
      <c r="P44" s="18">
        <f>frq!C44</f>
        <v>1</v>
      </c>
      <c r="Q44" s="15">
        <f t="shared" si="29"/>
        <v>312.036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248.036</v>
      </c>
      <c r="AT44" s="8">
        <v>30.6</v>
      </c>
      <c r="AU44" s="8">
        <v>30.6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30.6</v>
      </c>
      <c r="BM44" s="8">
        <f t="shared" si="22"/>
        <v>30.6</v>
      </c>
      <c r="BN44" s="8">
        <f t="shared" si="23"/>
        <v>32</v>
      </c>
      <c r="BO44" s="8">
        <f t="shared" si="24"/>
        <v>32</v>
      </c>
      <c r="BP44" s="182">
        <f t="shared" si="25"/>
        <v>-1.3999999999999986</v>
      </c>
      <c r="BQ44" s="182">
        <f t="shared" si="26"/>
        <v>-1.3999999999999986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1040</v>
      </c>
      <c r="G45" s="16">
        <f>'[3]19'!G47</f>
        <v>0</v>
      </c>
      <c r="H45" s="17">
        <f t="shared" si="27"/>
        <v>1360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</v>
      </c>
      <c r="AU45" s="8">
        <v>30.6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30.6</v>
      </c>
      <c r="BM45" s="8">
        <f t="shared" si="22"/>
        <v>30.6</v>
      </c>
      <c r="BN45" s="8">
        <f t="shared" si="23"/>
        <v>32</v>
      </c>
      <c r="BO45" s="8">
        <f t="shared" si="24"/>
        <v>32</v>
      </c>
      <c r="BP45" s="182">
        <f t="shared" si="25"/>
        <v>-1.3999999999999986</v>
      </c>
      <c r="BQ45" s="182">
        <f t="shared" si="26"/>
        <v>-1.3999999999999986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1040</v>
      </c>
      <c r="G46" s="16">
        <f>'[3]19'!G48</f>
        <v>0</v>
      </c>
      <c r="H46" s="17">
        <f t="shared" si="27"/>
        <v>1360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30.6</v>
      </c>
      <c r="AU46" s="8">
        <v>30.6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30.6</v>
      </c>
      <c r="BM46" s="8">
        <f t="shared" si="22"/>
        <v>30.6</v>
      </c>
      <c r="BN46" s="8">
        <f t="shared" si="23"/>
        <v>32</v>
      </c>
      <c r="BO46" s="8">
        <f t="shared" si="24"/>
        <v>32</v>
      </c>
      <c r="BP46" s="182">
        <f t="shared" si="25"/>
        <v>-1.3999999999999986</v>
      </c>
      <c r="BQ46" s="182">
        <f t="shared" si="26"/>
        <v>-1.3999999999999986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1040</v>
      </c>
      <c r="G47" s="16">
        <f>'[3]19'!G49</f>
        <v>0</v>
      </c>
      <c r="H47" s="17">
        <f t="shared" si="27"/>
        <v>1360</v>
      </c>
      <c r="I47" s="15">
        <f>'[3]19'!J49</f>
        <v>308.62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308.62</v>
      </c>
      <c r="P47" s="18">
        <f>frq!C47</f>
        <v>1</v>
      </c>
      <c r="Q47" s="15">
        <f t="shared" si="29"/>
        <v>308.62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308.62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244.62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244.62</v>
      </c>
      <c r="AT47" s="8">
        <v>30.6</v>
      </c>
      <c r="AU47" s="8">
        <v>30.6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30.6</v>
      </c>
      <c r="BM47" s="8">
        <f t="shared" si="22"/>
        <v>30.6</v>
      </c>
      <c r="BN47" s="8">
        <f t="shared" si="23"/>
        <v>32</v>
      </c>
      <c r="BO47" s="8">
        <f t="shared" si="24"/>
        <v>32</v>
      </c>
      <c r="BP47" s="182">
        <f t="shared" si="25"/>
        <v>-1.3999999999999986</v>
      </c>
      <c r="BQ47" s="182">
        <f t="shared" si="26"/>
        <v>-1.3999999999999986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1040</v>
      </c>
      <c r="G48" s="16">
        <f>'[3]19'!G50</f>
        <v>0</v>
      </c>
      <c r="H48" s="17">
        <f t="shared" si="27"/>
        <v>1360</v>
      </c>
      <c r="I48" s="15">
        <f>'[3]19'!J50</f>
        <v>308.02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308.02</v>
      </c>
      <c r="P48" s="18">
        <f>frq!C48</f>
        <v>1</v>
      </c>
      <c r="Q48" s="15">
        <f t="shared" si="29"/>
        <v>308.02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308.02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244.01999999999998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244.01999999999998</v>
      </c>
      <c r="AT48" s="8">
        <v>30.6</v>
      </c>
      <c r="AU48" s="8">
        <v>30.6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30.6</v>
      </c>
      <c r="BM48" s="8">
        <f t="shared" si="22"/>
        <v>30.6</v>
      </c>
      <c r="BN48" s="8">
        <f t="shared" si="23"/>
        <v>32</v>
      </c>
      <c r="BO48" s="8">
        <f t="shared" si="24"/>
        <v>32</v>
      </c>
      <c r="BP48" s="182">
        <f t="shared" si="25"/>
        <v>-1.3999999999999986</v>
      </c>
      <c r="BQ48" s="182">
        <f t="shared" si="26"/>
        <v>-1.3999999999999986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1040</v>
      </c>
      <c r="G49" s="16">
        <f>'[3]19'!G51</f>
        <v>0</v>
      </c>
      <c r="H49" s="17">
        <f t="shared" si="27"/>
        <v>1360</v>
      </c>
      <c r="I49" s="15">
        <f>'[3]19'!J51</f>
        <v>307.62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307.62</v>
      </c>
      <c r="P49" s="18">
        <f>frq!C49</f>
        <v>1</v>
      </c>
      <c r="Q49" s="15">
        <f t="shared" si="29"/>
        <v>307.62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307.62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243.62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243.62</v>
      </c>
      <c r="AT49" s="8">
        <v>30.6</v>
      </c>
      <c r="AU49" s="8">
        <v>30.6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30.6</v>
      </c>
      <c r="BM49" s="8">
        <f t="shared" si="22"/>
        <v>30.6</v>
      </c>
      <c r="BN49" s="8">
        <f t="shared" si="23"/>
        <v>32</v>
      </c>
      <c r="BO49" s="8">
        <f t="shared" si="24"/>
        <v>32</v>
      </c>
      <c r="BP49" s="182">
        <f t="shared" si="25"/>
        <v>-1.3999999999999986</v>
      </c>
      <c r="BQ49" s="182">
        <f t="shared" si="26"/>
        <v>-1.3999999999999986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1040</v>
      </c>
      <c r="G50" s="16">
        <f>'[3]19'!G52</f>
        <v>0</v>
      </c>
      <c r="H50" s="17">
        <f t="shared" si="27"/>
        <v>1360</v>
      </c>
      <c r="I50" s="15">
        <f>'[3]19'!J52</f>
        <v>306.22000000000003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306.22000000000003</v>
      </c>
      <c r="P50" s="18">
        <f>frq!C50</f>
        <v>1</v>
      </c>
      <c r="Q50" s="15">
        <f t="shared" si="29"/>
        <v>306.22000000000003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306.22000000000003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242.22000000000003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242.22000000000003</v>
      </c>
      <c r="AT50" s="8">
        <v>30.6</v>
      </c>
      <c r="AU50" s="8">
        <v>30.6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30.6</v>
      </c>
      <c r="BM50" s="8">
        <f t="shared" si="22"/>
        <v>30.6</v>
      </c>
      <c r="BN50" s="8">
        <f t="shared" si="23"/>
        <v>32</v>
      </c>
      <c r="BO50" s="8">
        <f t="shared" si="24"/>
        <v>32</v>
      </c>
      <c r="BP50" s="182">
        <f t="shared" si="25"/>
        <v>-1.3999999999999986</v>
      </c>
      <c r="BQ50" s="182">
        <f t="shared" si="26"/>
        <v>-1.3999999999999986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1020</v>
      </c>
      <c r="G51" s="16">
        <f>'[3]19'!G53</f>
        <v>0</v>
      </c>
      <c r="H51" s="17">
        <f t="shared" si="27"/>
        <v>1340</v>
      </c>
      <c r="I51" s="15">
        <f>'[3]19'!J53</f>
        <v>287.42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30.6</v>
      </c>
      <c r="AU51" s="8">
        <v>30.6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30.6</v>
      </c>
      <c r="BM51" s="8">
        <f t="shared" si="22"/>
        <v>30.6</v>
      </c>
      <c r="BN51" s="8">
        <f t="shared" si="23"/>
        <v>32</v>
      </c>
      <c r="BO51" s="8">
        <f t="shared" si="24"/>
        <v>32</v>
      </c>
      <c r="BP51" s="182">
        <f t="shared" si="25"/>
        <v>-1.3999999999999986</v>
      </c>
      <c r="BQ51" s="182">
        <f t="shared" si="26"/>
        <v>-1.3999999999999986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1020</v>
      </c>
      <c r="G52" s="16">
        <f>'[3]19'!G54</f>
        <v>0</v>
      </c>
      <c r="H52" s="17">
        <f t="shared" si="27"/>
        <v>1340</v>
      </c>
      <c r="I52" s="15">
        <f>'[3]19'!J54</f>
        <v>287.42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287.42</v>
      </c>
      <c r="P52" s="18">
        <f>frq!C52</f>
        <v>1</v>
      </c>
      <c r="Q52" s="15">
        <f t="shared" si="29"/>
        <v>287.42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223.42000000000002</v>
      </c>
      <c r="AT52" s="8">
        <v>30.6</v>
      </c>
      <c r="AU52" s="8">
        <v>25.17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30.6</v>
      </c>
      <c r="BM52" s="8">
        <f t="shared" si="22"/>
        <v>25.17</v>
      </c>
      <c r="BN52" s="8">
        <f t="shared" si="23"/>
        <v>32</v>
      </c>
      <c r="BO52" s="8">
        <f t="shared" si="24"/>
        <v>32</v>
      </c>
      <c r="BP52" s="182">
        <f t="shared" si="25"/>
        <v>-1.3999999999999986</v>
      </c>
      <c r="BQ52" s="182">
        <f t="shared" si="26"/>
        <v>-6.8299999999999983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1020</v>
      </c>
      <c r="G53" s="16">
        <f>'[3]19'!G55</f>
        <v>0</v>
      </c>
      <c r="H53" s="17">
        <f t="shared" si="27"/>
        <v>1340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</v>
      </c>
      <c r="AU53" s="8">
        <v>25.17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30.6</v>
      </c>
      <c r="BM53" s="8">
        <f t="shared" si="22"/>
        <v>25.17</v>
      </c>
      <c r="BN53" s="8">
        <f t="shared" si="23"/>
        <v>32</v>
      </c>
      <c r="BO53" s="8">
        <f t="shared" si="24"/>
        <v>32</v>
      </c>
      <c r="BP53" s="182">
        <f t="shared" si="25"/>
        <v>-1.3999999999999986</v>
      </c>
      <c r="BQ53" s="182">
        <f t="shared" si="26"/>
        <v>-6.8299999999999983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1020</v>
      </c>
      <c r="G54" s="16">
        <f>'[3]19'!G56</f>
        <v>0</v>
      </c>
      <c r="H54" s="17">
        <f t="shared" si="27"/>
        <v>1340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</v>
      </c>
      <c r="AU54" s="8">
        <v>25.17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30.6</v>
      </c>
      <c r="BM54" s="8">
        <f t="shared" si="22"/>
        <v>25.17</v>
      </c>
      <c r="BN54" s="8">
        <f t="shared" si="23"/>
        <v>32</v>
      </c>
      <c r="BO54" s="8">
        <f t="shared" si="24"/>
        <v>32</v>
      </c>
      <c r="BP54" s="182">
        <f t="shared" si="25"/>
        <v>-1.3999999999999986</v>
      </c>
      <c r="BQ54" s="182">
        <f t="shared" si="26"/>
        <v>-6.8299999999999983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1020</v>
      </c>
      <c r="G55" s="16">
        <f>'[3]19'!G57</f>
        <v>0</v>
      </c>
      <c r="H55" s="17">
        <f t="shared" si="27"/>
        <v>1340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</v>
      </c>
      <c r="AU55" s="8">
        <v>25.17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32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32</v>
      </c>
      <c r="BL55" s="8">
        <f t="shared" si="21"/>
        <v>30.6</v>
      </c>
      <c r="BM55" s="8">
        <f t="shared" si="22"/>
        <v>25.17</v>
      </c>
      <c r="BN55" s="8">
        <f t="shared" si="23"/>
        <v>32</v>
      </c>
      <c r="BO55" s="8">
        <f t="shared" si="24"/>
        <v>32</v>
      </c>
      <c r="BP55" s="182">
        <f t="shared" si="25"/>
        <v>-1.3999999999999986</v>
      </c>
      <c r="BQ55" s="182">
        <f t="shared" si="26"/>
        <v>-6.8299999999999983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1020</v>
      </c>
      <c r="G56" s="16">
        <f>'[3]19'!G58</f>
        <v>0</v>
      </c>
      <c r="H56" s="17">
        <f t="shared" si="27"/>
        <v>1340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</v>
      </c>
      <c r="AU56" s="8">
        <v>30.6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32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32</v>
      </c>
      <c r="BL56" s="8">
        <f t="shared" si="21"/>
        <v>30.6</v>
      </c>
      <c r="BM56" s="8">
        <f t="shared" si="22"/>
        <v>30.6</v>
      </c>
      <c r="BN56" s="8">
        <f t="shared" si="23"/>
        <v>32</v>
      </c>
      <c r="BO56" s="8">
        <f t="shared" si="24"/>
        <v>32</v>
      </c>
      <c r="BP56" s="182">
        <f t="shared" si="25"/>
        <v>-1.3999999999999986</v>
      </c>
      <c r="BQ56" s="182">
        <f t="shared" si="26"/>
        <v>-1.3999999999999986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1020</v>
      </c>
      <c r="G57" s="16">
        <f>'[3]19'!G59</f>
        <v>0</v>
      </c>
      <c r="H57" s="17">
        <f t="shared" si="27"/>
        <v>1340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30.6</v>
      </c>
      <c r="AU57" s="8">
        <v>30.6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32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32</v>
      </c>
      <c r="BL57" s="8">
        <f t="shared" si="21"/>
        <v>30.6</v>
      </c>
      <c r="BM57" s="8">
        <f t="shared" si="22"/>
        <v>30.6</v>
      </c>
      <c r="BN57" s="8">
        <f t="shared" si="23"/>
        <v>32</v>
      </c>
      <c r="BO57" s="8">
        <f t="shared" si="24"/>
        <v>32</v>
      </c>
      <c r="BP57" s="182">
        <f t="shared" si="25"/>
        <v>-1.3999999999999986</v>
      </c>
      <c r="BQ57" s="182">
        <f t="shared" si="26"/>
        <v>-1.3999999999999986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1020</v>
      </c>
      <c r="G58" s="16">
        <f>'[3]19'!G60</f>
        <v>0</v>
      </c>
      <c r="H58" s="17">
        <f t="shared" si="27"/>
        <v>1340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30.6</v>
      </c>
      <c r="AU58" s="8">
        <v>30.6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32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32</v>
      </c>
      <c r="BL58" s="8">
        <f t="shared" si="21"/>
        <v>30.6</v>
      </c>
      <c r="BM58" s="8">
        <f t="shared" si="22"/>
        <v>30.6</v>
      </c>
      <c r="BN58" s="8">
        <f t="shared" si="23"/>
        <v>32</v>
      </c>
      <c r="BO58" s="8">
        <f t="shared" si="24"/>
        <v>32</v>
      </c>
      <c r="BP58" s="182">
        <f t="shared" si="25"/>
        <v>-1.3999999999999986</v>
      </c>
      <c r="BQ58" s="182">
        <f t="shared" si="26"/>
        <v>-1.3999999999999986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1020</v>
      </c>
      <c r="G59" s="16">
        <f>'[3]19'!G61</f>
        <v>0</v>
      </c>
      <c r="H59" s="17">
        <f t="shared" si="27"/>
        <v>1340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30.6</v>
      </c>
      <c r="AU59" s="8">
        <v>30.6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26.33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26.33</v>
      </c>
      <c r="BL59" s="8">
        <f t="shared" si="21"/>
        <v>30.6</v>
      </c>
      <c r="BM59" s="8">
        <f t="shared" si="22"/>
        <v>30.6</v>
      </c>
      <c r="BN59" s="8">
        <f t="shared" si="23"/>
        <v>32</v>
      </c>
      <c r="BO59" s="8">
        <f t="shared" si="24"/>
        <v>26.33</v>
      </c>
      <c r="BP59" s="182">
        <f t="shared" si="25"/>
        <v>-1.3999999999999986</v>
      </c>
      <c r="BQ59" s="182">
        <f t="shared" si="26"/>
        <v>4.2700000000000031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1020</v>
      </c>
      <c r="G60" s="16">
        <f>'[3]19'!G62</f>
        <v>0</v>
      </c>
      <c r="H60" s="17">
        <f t="shared" si="27"/>
        <v>1340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30.6</v>
      </c>
      <c r="AU60" s="8">
        <v>30.6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26.33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26.33</v>
      </c>
      <c r="BL60" s="8">
        <f t="shared" si="21"/>
        <v>30.6</v>
      </c>
      <c r="BM60" s="8">
        <f t="shared" si="22"/>
        <v>30.6</v>
      </c>
      <c r="BN60" s="8">
        <f t="shared" si="23"/>
        <v>32</v>
      </c>
      <c r="BO60" s="8">
        <f t="shared" si="24"/>
        <v>26.33</v>
      </c>
      <c r="BP60" s="182">
        <f t="shared" si="25"/>
        <v>-1.3999999999999986</v>
      </c>
      <c r="BQ60" s="182">
        <f t="shared" si="26"/>
        <v>4.2700000000000031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1020</v>
      </c>
      <c r="G61" s="16">
        <f>'[3]19'!G63</f>
        <v>0</v>
      </c>
      <c r="H61" s="17">
        <f t="shared" si="27"/>
        <v>1340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30.6</v>
      </c>
      <c r="AU61" s="8">
        <v>30.6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26.33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26.33</v>
      </c>
      <c r="BL61" s="8">
        <f t="shared" si="21"/>
        <v>30.6</v>
      </c>
      <c r="BM61" s="8">
        <f t="shared" si="22"/>
        <v>30.6</v>
      </c>
      <c r="BN61" s="8">
        <f t="shared" si="23"/>
        <v>32</v>
      </c>
      <c r="BO61" s="8">
        <f t="shared" si="24"/>
        <v>26.33</v>
      </c>
      <c r="BP61" s="182">
        <f t="shared" si="25"/>
        <v>-1.3999999999999986</v>
      </c>
      <c r="BQ61" s="182">
        <f t="shared" si="26"/>
        <v>4.2700000000000031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1020</v>
      </c>
      <c r="G62" s="16">
        <f>'[3]19'!G64</f>
        <v>0</v>
      </c>
      <c r="H62" s="17">
        <f t="shared" si="27"/>
        <v>1340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30.6</v>
      </c>
      <c r="AU62" s="8">
        <v>30.6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26.33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26.33</v>
      </c>
      <c r="BL62" s="8">
        <f t="shared" si="21"/>
        <v>30.6</v>
      </c>
      <c r="BM62" s="8">
        <f t="shared" si="22"/>
        <v>30.6</v>
      </c>
      <c r="BN62" s="8">
        <f t="shared" si="23"/>
        <v>32</v>
      </c>
      <c r="BO62" s="8">
        <f t="shared" si="24"/>
        <v>26.33</v>
      </c>
      <c r="BP62" s="182">
        <f t="shared" si="25"/>
        <v>-1.3999999999999986</v>
      </c>
      <c r="BQ62" s="182">
        <f t="shared" si="26"/>
        <v>4.2700000000000031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1020</v>
      </c>
      <c r="G63" s="16">
        <f>'[3]19'!G65</f>
        <v>0</v>
      </c>
      <c r="H63" s="17">
        <f t="shared" si="27"/>
        <v>1340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30.6</v>
      </c>
      <c r="AU63" s="8">
        <v>30.6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26.33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26.33</v>
      </c>
      <c r="BL63" s="8">
        <f t="shared" si="21"/>
        <v>30.6</v>
      </c>
      <c r="BM63" s="8">
        <f t="shared" si="22"/>
        <v>30.6</v>
      </c>
      <c r="BN63" s="8">
        <f t="shared" si="23"/>
        <v>32</v>
      </c>
      <c r="BO63" s="8">
        <f t="shared" si="24"/>
        <v>26.33</v>
      </c>
      <c r="BP63" s="182">
        <f t="shared" si="25"/>
        <v>-1.3999999999999986</v>
      </c>
      <c r="BQ63" s="182">
        <f t="shared" si="26"/>
        <v>4.2700000000000031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1020</v>
      </c>
      <c r="G64" s="16">
        <f>'[3]19'!G66</f>
        <v>0</v>
      </c>
      <c r="H64" s="17">
        <f t="shared" si="27"/>
        <v>1340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30.6</v>
      </c>
      <c r="AU64" s="8">
        <v>30.6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26.33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26.33</v>
      </c>
      <c r="BL64" s="8">
        <f t="shared" si="21"/>
        <v>30.6</v>
      </c>
      <c r="BM64" s="8">
        <f t="shared" si="22"/>
        <v>30.6</v>
      </c>
      <c r="BN64" s="8">
        <f t="shared" si="23"/>
        <v>32</v>
      </c>
      <c r="BO64" s="8">
        <f t="shared" si="24"/>
        <v>26.33</v>
      </c>
      <c r="BP64" s="182">
        <f t="shared" si="25"/>
        <v>-1.3999999999999986</v>
      </c>
      <c r="BQ64" s="182">
        <f t="shared" si="26"/>
        <v>4.2700000000000031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1020</v>
      </c>
      <c r="G65" s="16">
        <f>'[3]19'!G67</f>
        <v>0</v>
      </c>
      <c r="H65" s="17">
        <f t="shared" si="27"/>
        <v>1340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30.6</v>
      </c>
      <c r="AU65" s="8">
        <v>30.6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26.33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26.33</v>
      </c>
      <c r="BL65" s="8">
        <f t="shared" si="21"/>
        <v>30.6</v>
      </c>
      <c r="BM65" s="8">
        <f t="shared" si="22"/>
        <v>30.6</v>
      </c>
      <c r="BN65" s="8">
        <f t="shared" si="23"/>
        <v>32</v>
      </c>
      <c r="BO65" s="8">
        <f t="shared" si="24"/>
        <v>26.33</v>
      </c>
      <c r="BP65" s="182">
        <f t="shared" si="25"/>
        <v>-1.3999999999999986</v>
      </c>
      <c r="BQ65" s="182">
        <f t="shared" si="26"/>
        <v>4.2700000000000031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1020</v>
      </c>
      <c r="G66" s="16">
        <f>'[3]19'!G68</f>
        <v>0</v>
      </c>
      <c r="H66" s="17">
        <f t="shared" si="27"/>
        <v>1340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30.6</v>
      </c>
      <c r="AU66" s="8">
        <v>30.6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26.33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26.33</v>
      </c>
      <c r="BL66" s="8">
        <f t="shared" si="21"/>
        <v>30.6</v>
      </c>
      <c r="BM66" s="8">
        <f t="shared" si="22"/>
        <v>30.6</v>
      </c>
      <c r="BN66" s="8">
        <f t="shared" si="23"/>
        <v>32</v>
      </c>
      <c r="BO66" s="8">
        <f t="shared" si="24"/>
        <v>26.33</v>
      </c>
      <c r="BP66" s="182">
        <f t="shared" si="25"/>
        <v>-1.3999999999999986</v>
      </c>
      <c r="BQ66" s="182">
        <f t="shared" si="26"/>
        <v>4.2700000000000031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1020</v>
      </c>
      <c r="G67" s="16">
        <f>'[3]19'!G69</f>
        <v>0</v>
      </c>
      <c r="H67" s="17">
        <f t="shared" si="27"/>
        <v>1340</v>
      </c>
      <c r="I67" s="15">
        <f>'[3]19'!J69</f>
        <v>277.42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277.42</v>
      </c>
      <c r="P67" s="18">
        <f>frq!C67</f>
        <v>1</v>
      </c>
      <c r="Q67" s="15">
        <f t="shared" si="33"/>
        <v>277.42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277.42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213.42000000000002</v>
      </c>
      <c r="AT67" s="8">
        <v>30.6</v>
      </c>
      <c r="AU67" s="8">
        <v>30.6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32</v>
      </c>
      <c r="BO67" s="8">
        <f t="shared" si="24"/>
        <v>32</v>
      </c>
      <c r="BP67" s="182">
        <f t="shared" si="25"/>
        <v>-1.3999999999999986</v>
      </c>
      <c r="BQ67" s="182">
        <f t="shared" si="26"/>
        <v>-1.3999999999999986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1020</v>
      </c>
      <c r="G68" s="16">
        <f>'[3]19'!G70</f>
        <v>0</v>
      </c>
      <c r="H68" s="17">
        <f t="shared" si="27"/>
        <v>1340</v>
      </c>
      <c r="I68" s="15">
        <f>'[3]19'!J70</f>
        <v>277.42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277.42</v>
      </c>
      <c r="P68" s="18">
        <f>frq!C68</f>
        <v>1</v>
      </c>
      <c r="Q68" s="15">
        <f t="shared" si="33"/>
        <v>277.42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213.42000000000002</v>
      </c>
      <c r="AT68" s="8">
        <v>30.6</v>
      </c>
      <c r="AU68" s="8">
        <v>30.6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-1.3999999999999986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1020</v>
      </c>
      <c r="G69" s="16">
        <f>'[3]19'!G71</f>
        <v>0</v>
      </c>
      <c r="H69" s="17">
        <f t="shared" ref="H69:H98" si="59">SUM(B69:G69)</f>
        <v>1340</v>
      </c>
      <c r="I69" s="15">
        <f>'[3]19'!J71</f>
        <v>287.42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287.42</v>
      </c>
      <c r="P69" s="18">
        <f>frq!C69</f>
        <v>1</v>
      </c>
      <c r="Q69" s="15">
        <f t="shared" si="33"/>
        <v>287.42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287.42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223.42000000000002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223.42000000000002</v>
      </c>
      <c r="AT69" s="8">
        <v>30.6</v>
      </c>
      <c r="AU69" s="8">
        <v>30.6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32</v>
      </c>
      <c r="BO69" s="8">
        <f t="shared" si="56"/>
        <v>32</v>
      </c>
      <c r="BP69" s="182">
        <f t="shared" si="57"/>
        <v>-1.3999999999999986</v>
      </c>
      <c r="BQ69" s="182">
        <f t="shared" si="58"/>
        <v>-1.3999999999999986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1020</v>
      </c>
      <c r="G70" s="16">
        <f>'[3]19'!G72</f>
        <v>0</v>
      </c>
      <c r="H70" s="17">
        <f t="shared" si="59"/>
        <v>1340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30.6</v>
      </c>
      <c r="AU70" s="8">
        <v>30.6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32</v>
      </c>
      <c r="BO70" s="8">
        <f t="shared" si="56"/>
        <v>32</v>
      </c>
      <c r="BP70" s="182">
        <f t="shared" si="57"/>
        <v>-1.3999999999999986</v>
      </c>
      <c r="BQ70" s="182">
        <f t="shared" si="58"/>
        <v>-1.3999999999999986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1020</v>
      </c>
      <c r="G71" s="16">
        <f>'[3]19'!G73</f>
        <v>0</v>
      </c>
      <c r="H71" s="17">
        <f t="shared" si="59"/>
        <v>1340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30.6</v>
      </c>
      <c r="AU71" s="8">
        <v>30.6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32</v>
      </c>
      <c r="BO71" s="8">
        <f t="shared" si="56"/>
        <v>32</v>
      </c>
      <c r="BP71" s="182">
        <f t="shared" si="57"/>
        <v>-1.3999999999999986</v>
      </c>
      <c r="BQ71" s="182">
        <f t="shared" si="58"/>
        <v>-1.3999999999999986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1020</v>
      </c>
      <c r="G72" s="16">
        <f>'[3]19'!G74</f>
        <v>0</v>
      </c>
      <c r="H72" s="17">
        <f t="shared" si="59"/>
        <v>1340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30.6</v>
      </c>
      <c r="AU72" s="8">
        <v>30.6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32</v>
      </c>
      <c r="BO72" s="8">
        <f t="shared" si="56"/>
        <v>32</v>
      </c>
      <c r="BP72" s="182">
        <f t="shared" si="57"/>
        <v>-1.3999999999999986</v>
      </c>
      <c r="BQ72" s="182">
        <f t="shared" si="58"/>
        <v>-1.3999999999999986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1020</v>
      </c>
      <c r="G73" s="16">
        <f>'[3]19'!G75</f>
        <v>0</v>
      </c>
      <c r="H73" s="17">
        <f t="shared" si="59"/>
        <v>1340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30.6</v>
      </c>
      <c r="AU73" s="8">
        <v>30.6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1020</v>
      </c>
      <c r="G74" s="16">
        <f>'[3]19'!G76</f>
        <v>0</v>
      </c>
      <c r="H74" s="17">
        <f t="shared" si="59"/>
        <v>1340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30.6</v>
      </c>
      <c r="AU74" s="8">
        <v>30.6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1040</v>
      </c>
      <c r="G75" s="16">
        <f>'[3]19'!G77</f>
        <v>0</v>
      </c>
      <c r="H75" s="17">
        <f t="shared" si="59"/>
        <v>1360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</v>
      </c>
      <c r="AU75" s="8">
        <v>30.6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1040</v>
      </c>
      <c r="G76" s="16">
        <f>'[3]19'!G78</f>
        <v>0</v>
      </c>
      <c r="H76" s="17">
        <f t="shared" si="59"/>
        <v>1360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</v>
      </c>
      <c r="AU76" s="8">
        <v>30.6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1040</v>
      </c>
      <c r="G77" s="16">
        <f>'[3]19'!G79</f>
        <v>0</v>
      </c>
      <c r="H77" s="17">
        <f t="shared" si="59"/>
        <v>1360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</v>
      </c>
      <c r="AU77" s="8">
        <v>30.6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1040</v>
      </c>
      <c r="G78" s="16">
        <f>'[3]19'!G80</f>
        <v>0</v>
      </c>
      <c r="H78" s="17">
        <f t="shared" si="59"/>
        <v>1360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</v>
      </c>
      <c r="AU78" s="8">
        <v>30.6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30.6</v>
      </c>
      <c r="BM78" s="8">
        <f t="shared" si="54"/>
        <v>30.6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-1.3999999999999986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1040</v>
      </c>
      <c r="G79" s="16">
        <f>'[3]19'!G81</f>
        <v>0</v>
      </c>
      <c r="H79" s="17">
        <f t="shared" si="59"/>
        <v>1360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</v>
      </c>
      <c r="AU79" s="8">
        <v>30.6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30.6</v>
      </c>
      <c r="BM79" s="8">
        <f t="shared" si="54"/>
        <v>30.6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-1.3999999999999986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1040</v>
      </c>
      <c r="G80" s="16">
        <f>'[3]19'!G82</f>
        <v>0</v>
      </c>
      <c r="H80" s="17">
        <f t="shared" si="59"/>
        <v>1360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</v>
      </c>
      <c r="AU80" s="8">
        <v>30.6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30.6</v>
      </c>
      <c r="BM80" s="8">
        <f t="shared" si="54"/>
        <v>30.6</v>
      </c>
      <c r="BN80" s="8">
        <f t="shared" si="55"/>
        <v>32</v>
      </c>
      <c r="BO80" s="8">
        <f t="shared" si="56"/>
        <v>32</v>
      </c>
      <c r="BP80" s="182">
        <f t="shared" si="57"/>
        <v>-1.3999999999999986</v>
      </c>
      <c r="BQ80" s="182">
        <f t="shared" si="58"/>
        <v>-1.3999999999999986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1040</v>
      </c>
      <c r="G81" s="16">
        <f>'[3]19'!G83</f>
        <v>0</v>
      </c>
      <c r="H81" s="17">
        <f t="shared" si="59"/>
        <v>1360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</v>
      </c>
      <c r="AU81" s="8">
        <v>30.6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30.6</v>
      </c>
      <c r="BM81" s="8">
        <f t="shared" si="54"/>
        <v>30.6</v>
      </c>
      <c r="BN81" s="8">
        <f t="shared" si="55"/>
        <v>32</v>
      </c>
      <c r="BO81" s="8">
        <f t="shared" si="56"/>
        <v>32</v>
      </c>
      <c r="BP81" s="182">
        <f t="shared" si="57"/>
        <v>-1.3999999999999986</v>
      </c>
      <c r="BQ81" s="182">
        <f t="shared" si="58"/>
        <v>-1.3999999999999986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1040</v>
      </c>
      <c r="G82" s="16">
        <f>'[3]19'!G84</f>
        <v>0</v>
      </c>
      <c r="H82" s="17">
        <f t="shared" si="59"/>
        <v>1360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</v>
      </c>
      <c r="AU82" s="8">
        <v>25.17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30.6</v>
      </c>
      <c r="BM82" s="8">
        <f t="shared" si="54"/>
        <v>25.17</v>
      </c>
      <c r="BN82" s="8">
        <f t="shared" si="55"/>
        <v>32</v>
      </c>
      <c r="BO82" s="8">
        <f t="shared" si="56"/>
        <v>32</v>
      </c>
      <c r="BP82" s="182">
        <f t="shared" si="57"/>
        <v>-1.3999999999999986</v>
      </c>
      <c r="BQ82" s="182">
        <f t="shared" si="58"/>
        <v>-6.8299999999999983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1040</v>
      </c>
      <c r="G83" s="16">
        <f>'[3]19'!G85</f>
        <v>0</v>
      </c>
      <c r="H83" s="17">
        <f t="shared" si="59"/>
        <v>1360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30.6</v>
      </c>
      <c r="AU83" s="8">
        <v>25.17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30.6</v>
      </c>
      <c r="BM83" s="8">
        <f t="shared" si="54"/>
        <v>25.17</v>
      </c>
      <c r="BN83" s="8">
        <f t="shared" si="55"/>
        <v>32</v>
      </c>
      <c r="BO83" s="8">
        <f t="shared" si="56"/>
        <v>32</v>
      </c>
      <c r="BP83" s="182">
        <f t="shared" si="57"/>
        <v>-1.3999999999999986</v>
      </c>
      <c r="BQ83" s="182">
        <f t="shared" si="58"/>
        <v>-6.8299999999999983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1040</v>
      </c>
      <c r="G84" s="16">
        <f>'[3]19'!G86</f>
        <v>0</v>
      </c>
      <c r="H84" s="17">
        <f t="shared" si="59"/>
        <v>1360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25.73</v>
      </c>
      <c r="AU84" s="8">
        <v>25.73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25.73</v>
      </c>
      <c r="BM84" s="8">
        <f t="shared" si="54"/>
        <v>25.73</v>
      </c>
      <c r="BN84" s="8">
        <f t="shared" si="55"/>
        <v>32</v>
      </c>
      <c r="BO84" s="8">
        <f t="shared" si="56"/>
        <v>32</v>
      </c>
      <c r="BP84" s="182">
        <f t="shared" si="57"/>
        <v>-6.27</v>
      </c>
      <c r="BQ84" s="182">
        <f t="shared" si="58"/>
        <v>-6.27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1040</v>
      </c>
      <c r="G85" s="16">
        <f>'[3]19'!G87</f>
        <v>0</v>
      </c>
      <c r="H85" s="17">
        <f t="shared" si="59"/>
        <v>1360</v>
      </c>
      <c r="I85" s="15">
        <f>'[3]19'!J87</f>
        <v>312.036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312.036</v>
      </c>
      <c r="P85" s="18">
        <f>frq!C85</f>
        <v>1</v>
      </c>
      <c r="Q85" s="15">
        <f t="shared" si="33"/>
        <v>312.036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312.036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248.036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248.036</v>
      </c>
      <c r="AT85" s="8">
        <v>25.73</v>
      </c>
      <c r="AU85" s="8">
        <v>25.73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25.73</v>
      </c>
      <c r="BM85" s="8">
        <f t="shared" si="54"/>
        <v>25.73</v>
      </c>
      <c r="BN85" s="8">
        <f t="shared" si="55"/>
        <v>32</v>
      </c>
      <c r="BO85" s="8">
        <f t="shared" si="56"/>
        <v>32</v>
      </c>
      <c r="BP85" s="182">
        <f t="shared" si="57"/>
        <v>-6.27</v>
      </c>
      <c r="BQ85" s="182">
        <f t="shared" si="58"/>
        <v>-6.27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1040</v>
      </c>
      <c r="G86" s="16">
        <f>'[3]19'!G88</f>
        <v>0</v>
      </c>
      <c r="H86" s="17">
        <f t="shared" si="59"/>
        <v>1360</v>
      </c>
      <c r="I86" s="15">
        <f>'[3]19'!J88</f>
        <v>312.036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312.036</v>
      </c>
      <c r="P86" s="18">
        <f>frq!C86</f>
        <v>1</v>
      </c>
      <c r="Q86" s="15">
        <f t="shared" si="33"/>
        <v>312.036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312.036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248.036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248.036</v>
      </c>
      <c r="AT86" s="8">
        <v>25.73</v>
      </c>
      <c r="AU86" s="8">
        <v>25.73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25.73</v>
      </c>
      <c r="BM86" s="8">
        <f t="shared" si="54"/>
        <v>25.73</v>
      </c>
      <c r="BN86" s="8">
        <f t="shared" si="55"/>
        <v>32</v>
      </c>
      <c r="BO86" s="8">
        <f t="shared" si="56"/>
        <v>32</v>
      </c>
      <c r="BP86" s="182">
        <f t="shared" si="57"/>
        <v>-6.27</v>
      </c>
      <c r="BQ86" s="182">
        <f t="shared" si="58"/>
        <v>-6.27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1040</v>
      </c>
      <c r="G87" s="16">
        <f>'[3]19'!G89</f>
        <v>0</v>
      </c>
      <c r="H87" s="17">
        <f t="shared" si="59"/>
        <v>1360</v>
      </c>
      <c r="I87" s="15">
        <f>'[3]19'!J89</f>
        <v>287.42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287.42</v>
      </c>
      <c r="P87" s="18">
        <f>frq!C87</f>
        <v>1</v>
      </c>
      <c r="Q87" s="15">
        <f t="shared" si="33"/>
        <v>287.42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287.42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223.42000000000002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223.42000000000002</v>
      </c>
      <c r="AT87" s="8">
        <v>25.73</v>
      </c>
      <c r="AU87" s="8">
        <v>25.73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25.73</v>
      </c>
      <c r="BM87" s="8">
        <f t="shared" si="54"/>
        <v>25.73</v>
      </c>
      <c r="BN87" s="8">
        <f t="shared" si="55"/>
        <v>32</v>
      </c>
      <c r="BO87" s="8">
        <f t="shared" si="56"/>
        <v>32</v>
      </c>
      <c r="BP87" s="182">
        <f t="shared" si="57"/>
        <v>-6.27</v>
      </c>
      <c r="BQ87" s="182">
        <f t="shared" si="58"/>
        <v>-6.27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1040</v>
      </c>
      <c r="G88" s="16">
        <f>'[3]19'!G90</f>
        <v>0</v>
      </c>
      <c r="H88" s="17">
        <f t="shared" si="59"/>
        <v>1360</v>
      </c>
      <c r="I88" s="15">
        <f>'[3]19'!J90</f>
        <v>287.42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287.42</v>
      </c>
      <c r="P88" s="18">
        <f>frq!C88</f>
        <v>1</v>
      </c>
      <c r="Q88" s="15">
        <f t="shared" si="33"/>
        <v>287.42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287.42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223.42000000000002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223.42000000000002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1040</v>
      </c>
      <c r="G89" s="16">
        <f>'[3]19'!G91</f>
        <v>0</v>
      </c>
      <c r="H89" s="17">
        <f t="shared" si="59"/>
        <v>1360</v>
      </c>
      <c r="I89" s="15">
        <f>'[3]19'!J91</f>
        <v>287.42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287.42</v>
      </c>
      <c r="P89" s="18">
        <f>frq!C89</f>
        <v>1</v>
      </c>
      <c r="Q89" s="15">
        <f t="shared" si="33"/>
        <v>287.42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287.42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223.42000000000002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223.42000000000002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1040</v>
      </c>
      <c r="G90" s="16">
        <f>'[3]19'!G92</f>
        <v>0</v>
      </c>
      <c r="H90" s="17">
        <f t="shared" si="59"/>
        <v>1360</v>
      </c>
      <c r="I90" s="15">
        <f>'[3]19'!J92</f>
        <v>277.42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277.42</v>
      </c>
      <c r="P90" s="18">
        <f>frq!C90</f>
        <v>1</v>
      </c>
      <c r="Q90" s="15">
        <f t="shared" si="33"/>
        <v>277.42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277.42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213.42000000000002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1040</v>
      </c>
      <c r="G91" s="16">
        <f>'[3]19'!G93</f>
        <v>0</v>
      </c>
      <c r="H91" s="17">
        <f t="shared" si="59"/>
        <v>1360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26.33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26.33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26.33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26.33</v>
      </c>
      <c r="BP91" s="182">
        <f t="shared" si="57"/>
        <v>-32</v>
      </c>
      <c r="BQ91" s="182">
        <f t="shared" si="58"/>
        <v>-26.33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1040</v>
      </c>
      <c r="G92" s="16">
        <f>'[3]19'!G94</f>
        <v>0</v>
      </c>
      <c r="H92" s="17">
        <f t="shared" si="59"/>
        <v>1360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26.33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26.33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26.33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26.33</v>
      </c>
      <c r="BP92" s="182">
        <f t="shared" si="57"/>
        <v>-32</v>
      </c>
      <c r="BQ92" s="182">
        <f t="shared" si="58"/>
        <v>-26.33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1040</v>
      </c>
      <c r="G93" s="16">
        <f>'[3]19'!G95</f>
        <v>0</v>
      </c>
      <c r="H93" s="17">
        <f t="shared" si="59"/>
        <v>1360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26.33</v>
      </c>
      <c r="AL93" s="8">
        <f t="shared" si="35"/>
        <v>211.67000000000002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211.67000000000002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26.33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26.33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26.33</v>
      </c>
      <c r="BP93" s="182">
        <f t="shared" si="57"/>
        <v>-32</v>
      </c>
      <c r="BQ93" s="182">
        <f t="shared" si="58"/>
        <v>-26.33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1040</v>
      </c>
      <c r="G94" s="16">
        <f>'[3]19'!G96</f>
        <v>0</v>
      </c>
      <c r="H94" s="17">
        <f t="shared" si="59"/>
        <v>1360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26.33</v>
      </c>
      <c r="AL94" s="8">
        <f t="shared" si="35"/>
        <v>211.67000000000002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211.67000000000002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26.33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26.33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26.33</v>
      </c>
      <c r="BP94" s="182">
        <f t="shared" si="57"/>
        <v>-32</v>
      </c>
      <c r="BQ94" s="182">
        <f t="shared" si="58"/>
        <v>-26.33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1040</v>
      </c>
      <c r="G95" s="16">
        <f>'[3]19'!G97</f>
        <v>0</v>
      </c>
      <c r="H95" s="17">
        <f t="shared" si="59"/>
        <v>1360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8">
        <v>26.91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26.91</v>
      </c>
      <c r="BD95" s="208">
        <v>26.91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1040</v>
      </c>
      <c r="G96" s="16">
        <f>'[3]19'!G98</f>
        <v>0</v>
      </c>
      <c r="H96" s="17">
        <f t="shared" si="59"/>
        <v>1360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8">
        <v>26.91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26.91</v>
      </c>
      <c r="BD96" s="208">
        <v>26.91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1040</v>
      </c>
      <c r="G97" s="16">
        <f>'[3]19'!G99</f>
        <v>0</v>
      </c>
      <c r="H97" s="17">
        <f t="shared" si="59"/>
        <v>1360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8">
        <v>26.91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26.91</v>
      </c>
      <c r="BD97" s="208">
        <v>26.91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1040</v>
      </c>
      <c r="G98" s="16">
        <f>'[3]19'!G100</f>
        <v>0</v>
      </c>
      <c r="H98" s="17">
        <f t="shared" si="59"/>
        <v>1360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8">
        <v>26.91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26.91</v>
      </c>
      <c r="BD98" s="208">
        <v>26.91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6.9879779999999974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6.9879779999999974</v>
      </c>
      <c r="P99" s="15">
        <f t="shared" si="62"/>
        <v>2.4E-2</v>
      </c>
      <c r="Q99" s="15">
        <f t="shared" si="62"/>
        <v>6.9879779999999974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6.9879779999999974</v>
      </c>
      <c r="X99" s="15">
        <f t="shared" si="62"/>
        <v>0.73462499999999997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0.73462499999999997</v>
      </c>
      <c r="AE99" s="15">
        <f t="shared" si="62"/>
        <v>0.7204499999999997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0.7204499999999997</v>
      </c>
      <c r="AL99" s="15">
        <f t="shared" si="62"/>
        <v>5.5329029999999975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5.5329029999999975</v>
      </c>
      <c r="AS99" s="15">
        <f t="shared" si="62"/>
        <v>0</v>
      </c>
      <c r="AT99" s="15">
        <f t="shared" si="62"/>
        <v>0.6317074999999992</v>
      </c>
      <c r="AU99" s="15">
        <f t="shared" si="62"/>
        <v>0.62627749999999938</v>
      </c>
      <c r="AV99" s="15">
        <f t="shared" si="62"/>
        <v>0</v>
      </c>
      <c r="AW99" s="15">
        <f t="shared" si="62"/>
        <v>0.73462499999999997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0.73462499999999997</v>
      </c>
      <c r="BD99" s="15">
        <f t="shared" si="62"/>
        <v>0.7204499999999997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0.7204499999999997</v>
      </c>
      <c r="BK99" s="15"/>
      <c r="BL99" s="15">
        <f t="shared" si="63"/>
        <v>0.6317074999999992</v>
      </c>
      <c r="BM99" s="15">
        <f t="shared" si="63"/>
        <v>0.62627749999999938</v>
      </c>
      <c r="BN99" s="15">
        <f t="shared" si="63"/>
        <v>0.73462499999999997</v>
      </c>
      <c r="BO99" s="15">
        <f t="shared" si="63"/>
        <v>0.7204499999999997</v>
      </c>
      <c r="BP99" s="15">
        <f t="shared" si="63"/>
        <v>-0.1029175</v>
      </c>
      <c r="BQ99" s="15">
        <f t="shared" si="63"/>
        <v>-9.4172499999999965E-2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38.53</v>
      </c>
      <c r="O23" s="154">
        <f t="shared" si="1"/>
        <v>7.0000000000000284E-2</v>
      </c>
      <c r="P23">
        <v>15.648377887360498</v>
      </c>
      <c r="Q23">
        <v>8.8560602128211787</v>
      </c>
      <c r="R23">
        <v>0</v>
      </c>
      <c r="S23">
        <v>2.0737607059434207</v>
      </c>
      <c r="T23">
        <v>12.021801193874904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38.53</v>
      </c>
      <c r="O24" s="154">
        <f t="shared" si="1"/>
        <v>7.0000000000000284E-2</v>
      </c>
      <c r="P24">
        <v>15.648377887360498</v>
      </c>
      <c r="Q24">
        <v>8.8560602128211787</v>
      </c>
      <c r="R24">
        <v>0</v>
      </c>
      <c r="S24">
        <v>2.0737607059434207</v>
      </c>
      <c r="T24">
        <v>12.021801193874904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38.53</v>
      </c>
      <c r="O25" s="154">
        <f t="shared" si="1"/>
        <v>7.0000000000000284E-2</v>
      </c>
      <c r="P25">
        <v>15.648377887360498</v>
      </c>
      <c r="Q25">
        <v>8.8560602128211787</v>
      </c>
      <c r="R25">
        <v>0</v>
      </c>
      <c r="S25">
        <v>2.0737607059434207</v>
      </c>
      <c r="T25">
        <v>12.021801193874904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38.53</v>
      </c>
      <c r="O26" s="154">
        <f t="shared" si="1"/>
        <v>7.0000000000000284E-2</v>
      </c>
      <c r="P26">
        <v>15.648377887360498</v>
      </c>
      <c r="Q26">
        <v>8.8560602128211787</v>
      </c>
      <c r="R26">
        <v>0</v>
      </c>
      <c r="S26">
        <v>2.0737607059434207</v>
      </c>
      <c r="T26">
        <v>12.021801193874904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-0.23000000000000398</v>
      </c>
      <c r="P39">
        <v>15.526758370101218</v>
      </c>
      <c r="Q39">
        <v>8.7872307293018412</v>
      </c>
      <c r="R39">
        <v>0</v>
      </c>
      <c r="S39">
        <v>2.0576433947573314</v>
      </c>
      <c r="T39">
        <v>11.928367505839605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-0.23000000000000398</v>
      </c>
      <c r="P40">
        <v>15.526758370101218</v>
      </c>
      <c r="Q40">
        <v>8.7872307293018412</v>
      </c>
      <c r="R40">
        <v>0</v>
      </c>
      <c r="S40">
        <v>2.0576433947573314</v>
      </c>
      <c r="T40">
        <v>11.928367505839605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-0.23000000000000398</v>
      </c>
      <c r="P41">
        <v>15.526758370101218</v>
      </c>
      <c r="Q41">
        <v>8.7872307293018412</v>
      </c>
      <c r="R41">
        <v>0</v>
      </c>
      <c r="S41">
        <v>2.0576433947573314</v>
      </c>
      <c r="T41">
        <v>11.928367505839605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54"/>
      <c r="I42">
        <f>BRPL_EOD!AC42+BRPL_EOD!AD42</f>
        <v>13.93</v>
      </c>
      <c r="J42">
        <f>BYPL_EOD!AC42+BYPL_EOD!AD42</f>
        <v>11.57</v>
      </c>
      <c r="K42">
        <f>MES_EOD!AC42+MES_EOD!AD42</f>
        <v>0</v>
      </c>
      <c r="L42">
        <f>NDMC_EOD!AC42+NDMC_EOD!AD42</f>
        <v>1.92</v>
      </c>
      <c r="M42">
        <f>TPDDL_EOD!AC42+TPDDL_EOD!AD42</f>
        <v>11.14</v>
      </c>
      <c r="N42">
        <f t="shared" si="0"/>
        <v>38.56</v>
      </c>
      <c r="O42" s="154">
        <f t="shared" si="1"/>
        <v>-0.26000000000000512</v>
      </c>
      <c r="P42">
        <v>13.83607365145228</v>
      </c>
      <c r="Q42">
        <v>11.49198651452282</v>
      </c>
      <c r="R42">
        <v>0</v>
      </c>
      <c r="S42">
        <v>1.9070539419087134</v>
      </c>
      <c r="T42">
        <v>11.064885892116182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54"/>
      <c r="I43">
        <f>BRPL_EOD!AC43+BRPL_EOD!AD43</f>
        <v>13.93</v>
      </c>
      <c r="J43">
        <f>BYPL_EOD!AC43+BYPL_EOD!AD43</f>
        <v>11.57</v>
      </c>
      <c r="K43">
        <f>MES_EOD!AC43+MES_EOD!AD43</f>
        <v>0</v>
      </c>
      <c r="L43">
        <f>NDMC_EOD!AC43+NDMC_EOD!AD43</f>
        <v>1.92</v>
      </c>
      <c r="M43">
        <f>TPDDL_EOD!AC43+TPDDL_EOD!AD43</f>
        <v>11.14</v>
      </c>
      <c r="N43">
        <f t="shared" si="0"/>
        <v>38.56</v>
      </c>
      <c r="O43" s="154">
        <f t="shared" si="1"/>
        <v>-0.26000000000000512</v>
      </c>
      <c r="P43">
        <v>13.83607365145228</v>
      </c>
      <c r="Q43">
        <v>11.49198651452282</v>
      </c>
      <c r="R43">
        <v>0</v>
      </c>
      <c r="S43">
        <v>1.9070539419087134</v>
      </c>
      <c r="T43">
        <v>11.064885892116182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54"/>
      <c r="I44">
        <f>BRPL_EOD!AC44+BRPL_EOD!AD44</f>
        <v>13.93</v>
      </c>
      <c r="J44">
        <f>BYPL_EOD!AC44+BYPL_EOD!AD44</f>
        <v>11.57</v>
      </c>
      <c r="K44">
        <f>MES_EOD!AC44+MES_EOD!AD44</f>
        <v>0</v>
      </c>
      <c r="L44">
        <f>NDMC_EOD!AC44+NDMC_EOD!AD44</f>
        <v>1.92</v>
      </c>
      <c r="M44">
        <f>TPDDL_EOD!AC44+TPDDL_EOD!AD44</f>
        <v>11.14</v>
      </c>
      <c r="N44">
        <f t="shared" si="0"/>
        <v>38.56</v>
      </c>
      <c r="O44" s="154">
        <f t="shared" si="1"/>
        <v>-0.26000000000000512</v>
      </c>
      <c r="P44">
        <v>13.83607365145228</v>
      </c>
      <c r="Q44">
        <v>11.49198651452282</v>
      </c>
      <c r="R44">
        <v>0</v>
      </c>
      <c r="S44">
        <v>1.9070539419087134</v>
      </c>
      <c r="T44">
        <v>11.064885892116182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54"/>
      <c r="I45">
        <f>BRPL_EOD!AC45+BRPL_EOD!AD45</f>
        <v>15.62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38.53</v>
      </c>
      <c r="O45" s="154">
        <f t="shared" si="1"/>
        <v>-0.23000000000000398</v>
      </c>
      <c r="P45">
        <v>15.526758370101218</v>
      </c>
      <c r="Q45">
        <v>8.7872307293018412</v>
      </c>
      <c r="R45">
        <v>0</v>
      </c>
      <c r="S45">
        <v>2.0576433947573314</v>
      </c>
      <c r="T45">
        <v>11.928367505839605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54"/>
      <c r="I46">
        <f>BRPL_EOD!AC46+BRPL_EOD!AD46</f>
        <v>15.62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38.53</v>
      </c>
      <c r="O46" s="154">
        <f t="shared" si="1"/>
        <v>-0.23000000000000398</v>
      </c>
      <c r="P46">
        <v>15.526758370101218</v>
      </c>
      <c r="Q46">
        <v>8.7872307293018412</v>
      </c>
      <c r="R46">
        <v>0</v>
      </c>
      <c r="S46">
        <v>2.0576433947573314</v>
      </c>
      <c r="T46">
        <v>11.928367505839605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38.299999999999997</v>
      </c>
      <c r="E47">
        <f>GT!N47</f>
        <v>0</v>
      </c>
      <c r="F47">
        <f t="shared" si="4"/>
        <v>72</v>
      </c>
      <c r="G47">
        <f t="shared" si="5"/>
        <v>38.299999999999997</v>
      </c>
      <c r="H47" s="154"/>
      <c r="I47">
        <f>BRPL_EOD!AC47+BRPL_EOD!AD47</f>
        <v>15.62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38.53</v>
      </c>
      <c r="O47" s="154">
        <f t="shared" si="1"/>
        <v>-0.23000000000000398</v>
      </c>
      <c r="P47">
        <v>15.526758370101218</v>
      </c>
      <c r="Q47">
        <v>8.7872307293018412</v>
      </c>
      <c r="R47">
        <v>0</v>
      </c>
      <c r="S47">
        <v>2.0576433947573314</v>
      </c>
      <c r="T47">
        <v>11.928367505839605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38.299999999999997</v>
      </c>
      <c r="E48">
        <f>GT!N48</f>
        <v>0</v>
      </c>
      <c r="F48">
        <f t="shared" si="4"/>
        <v>72</v>
      </c>
      <c r="G48">
        <f t="shared" si="5"/>
        <v>38.299999999999997</v>
      </c>
      <c r="H48" s="154"/>
      <c r="I48">
        <f>BRPL_EOD!AC48+BRPL_EOD!AD48</f>
        <v>15.62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38.53</v>
      </c>
      <c r="O48" s="154">
        <f t="shared" si="1"/>
        <v>-0.23000000000000398</v>
      </c>
      <c r="P48">
        <v>15.526758370101218</v>
      </c>
      <c r="Q48">
        <v>8.7872307293018412</v>
      </c>
      <c r="R48">
        <v>0</v>
      </c>
      <c r="S48">
        <v>2.0576433947573314</v>
      </c>
      <c r="T48">
        <v>11.928367505839605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54"/>
      <c r="I49">
        <f>BRPL_EOD!AC49+BRPL_EOD!AD49</f>
        <v>15.62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38.53</v>
      </c>
      <c r="O49" s="154">
        <f t="shared" si="1"/>
        <v>-0.23000000000000398</v>
      </c>
      <c r="P49">
        <v>15.526758370101218</v>
      </c>
      <c r="Q49">
        <v>8.7872307293018412</v>
      </c>
      <c r="R49">
        <v>0</v>
      </c>
      <c r="S49">
        <v>2.0576433947573314</v>
      </c>
      <c r="T49">
        <v>11.928367505839605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54"/>
      <c r="I50">
        <f>BRPL_EOD!AC50+BRPL_EOD!AD50</f>
        <v>15.62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38.53</v>
      </c>
      <c r="O50" s="154">
        <f t="shared" si="1"/>
        <v>-0.23000000000000398</v>
      </c>
      <c r="P50">
        <v>15.526758370101218</v>
      </c>
      <c r="Q50">
        <v>8.7872307293018412</v>
      </c>
      <c r="R50">
        <v>0</v>
      </c>
      <c r="S50">
        <v>2.0576433947573314</v>
      </c>
      <c r="T50">
        <v>11.928367505839605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54"/>
      <c r="I51">
        <f>BRPL_EOD!AC51+BRPL_EOD!AD51</f>
        <v>15.62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38.53</v>
      </c>
      <c r="O51" s="154">
        <f t="shared" si="1"/>
        <v>-0.23000000000000398</v>
      </c>
      <c r="P51">
        <v>15.526758370101218</v>
      </c>
      <c r="Q51">
        <v>8.7872307293018412</v>
      </c>
      <c r="R51">
        <v>0</v>
      </c>
      <c r="S51">
        <v>2.0576433947573314</v>
      </c>
      <c r="T51">
        <v>11.928367505839605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54"/>
      <c r="I52">
        <f>BRPL_EOD!AC52+BRPL_EOD!AD52</f>
        <v>15.62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38.53</v>
      </c>
      <c r="O52" s="154">
        <f t="shared" si="1"/>
        <v>-0.23000000000000398</v>
      </c>
      <c r="P52">
        <v>15.526758370101218</v>
      </c>
      <c r="Q52">
        <v>8.7872307293018412</v>
      </c>
      <c r="R52">
        <v>0</v>
      </c>
      <c r="S52">
        <v>2.0576433947573314</v>
      </c>
      <c r="T52">
        <v>11.928367505839605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54"/>
      <c r="I53">
        <f>BRPL_EOD!AC53+BRPL_EOD!AD53</f>
        <v>15.62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38.53</v>
      </c>
      <c r="O53" s="154">
        <f t="shared" si="1"/>
        <v>-0.23000000000000398</v>
      </c>
      <c r="P53">
        <v>15.526758370101218</v>
      </c>
      <c r="Q53">
        <v>8.7872307293018412</v>
      </c>
      <c r="R53">
        <v>0</v>
      </c>
      <c r="S53">
        <v>2.0576433947573314</v>
      </c>
      <c r="T53">
        <v>11.928367505839605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54"/>
      <c r="I54">
        <f>BRPL_EOD!AC54+BRPL_EOD!AD54</f>
        <v>15.62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38.53</v>
      </c>
      <c r="O54" s="154">
        <f t="shared" si="1"/>
        <v>-0.23000000000000398</v>
      </c>
      <c r="P54">
        <v>15.526758370101218</v>
      </c>
      <c r="Q54">
        <v>8.7872307293018412</v>
      </c>
      <c r="R54">
        <v>0</v>
      </c>
      <c r="S54">
        <v>2.0576433947573314</v>
      </c>
      <c r="T54">
        <v>11.928367505839605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54"/>
      <c r="I55">
        <f>BRPL_EOD!AC55+BRPL_EOD!AD55</f>
        <v>14.85</v>
      </c>
      <c r="J55">
        <f>BYPL_EOD!AC55+BYPL_EOD!AD55</f>
        <v>8.75</v>
      </c>
      <c r="K55">
        <f>MES_EOD!AC55+MES_EOD!AD55</f>
        <v>0</v>
      </c>
      <c r="L55">
        <f>NDMC_EOD!AC55+NDMC_EOD!AD55</f>
        <v>2.0499999999999998</v>
      </c>
      <c r="M55">
        <f>TPDDL_EOD!AC55+TPDDL_EOD!AD55</f>
        <v>11.88</v>
      </c>
      <c r="N55">
        <f t="shared" si="0"/>
        <v>37.53</v>
      </c>
      <c r="O55" s="154">
        <f t="shared" si="1"/>
        <v>-0.23000000000000398</v>
      </c>
      <c r="P55">
        <v>14.758992805755394</v>
      </c>
      <c r="Q55">
        <v>8.696376232347454</v>
      </c>
      <c r="R55">
        <v>0</v>
      </c>
      <c r="S55">
        <v>2.0374367172928318</v>
      </c>
      <c r="T55">
        <v>11.807194244604316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54"/>
      <c r="I56">
        <f>BRPL_EOD!AC56+BRPL_EOD!AD56</f>
        <v>14.85</v>
      </c>
      <c r="J56">
        <f>BYPL_EOD!AC56+BYPL_EOD!AD56</f>
        <v>8.75</v>
      </c>
      <c r="K56">
        <f>MES_EOD!AC56+MES_EOD!AD56</f>
        <v>0</v>
      </c>
      <c r="L56">
        <f>NDMC_EOD!AC56+NDMC_EOD!AD56</f>
        <v>2.0499999999999998</v>
      </c>
      <c r="M56">
        <f>TPDDL_EOD!AC56+TPDDL_EOD!AD56</f>
        <v>11.88</v>
      </c>
      <c r="N56">
        <f t="shared" si="0"/>
        <v>37.53</v>
      </c>
      <c r="O56" s="154">
        <f t="shared" si="1"/>
        <v>-0.23000000000000398</v>
      </c>
      <c r="P56">
        <v>14.758992805755394</v>
      </c>
      <c r="Q56">
        <v>8.696376232347454</v>
      </c>
      <c r="R56">
        <v>0</v>
      </c>
      <c r="S56">
        <v>2.0374367172928318</v>
      </c>
      <c r="T56">
        <v>11.807194244604316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54"/>
      <c r="I57">
        <f>BRPL_EOD!AC57+BRPL_EOD!AD57</f>
        <v>14.85</v>
      </c>
      <c r="J57">
        <f>BYPL_EOD!AC57+BYPL_EOD!AD57</f>
        <v>8.75</v>
      </c>
      <c r="K57">
        <f>MES_EOD!AC57+MES_EOD!AD57</f>
        <v>0</v>
      </c>
      <c r="L57">
        <f>NDMC_EOD!AC57+NDMC_EOD!AD57</f>
        <v>2.0499999999999998</v>
      </c>
      <c r="M57">
        <f>TPDDL_EOD!AC57+TPDDL_EOD!AD57</f>
        <v>11.88</v>
      </c>
      <c r="N57">
        <f t="shared" si="0"/>
        <v>37.53</v>
      </c>
      <c r="O57" s="154">
        <f t="shared" si="1"/>
        <v>-0.23000000000000398</v>
      </c>
      <c r="P57">
        <v>14.758992805755394</v>
      </c>
      <c r="Q57">
        <v>8.696376232347454</v>
      </c>
      <c r="R57">
        <v>0</v>
      </c>
      <c r="S57">
        <v>2.0374367172928318</v>
      </c>
      <c r="T57">
        <v>11.807194244604316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54"/>
      <c r="I58">
        <f>BRPL_EOD!AC58+BRPL_EOD!AD58</f>
        <v>14.85</v>
      </c>
      <c r="J58">
        <f>BYPL_EOD!AC58+BYPL_EOD!AD58</f>
        <v>8.75</v>
      </c>
      <c r="K58">
        <f>MES_EOD!AC58+MES_EOD!AD58</f>
        <v>0</v>
      </c>
      <c r="L58">
        <f>NDMC_EOD!AC58+NDMC_EOD!AD58</f>
        <v>2.0499999999999998</v>
      </c>
      <c r="M58">
        <f>TPDDL_EOD!AC58+TPDDL_EOD!AD58</f>
        <v>11.88</v>
      </c>
      <c r="N58">
        <f t="shared" si="0"/>
        <v>37.53</v>
      </c>
      <c r="O58" s="154">
        <f t="shared" si="1"/>
        <v>-0.23000000000000398</v>
      </c>
      <c r="P58">
        <v>14.758992805755394</v>
      </c>
      <c r="Q58">
        <v>8.696376232347454</v>
      </c>
      <c r="R58">
        <v>0</v>
      </c>
      <c r="S58">
        <v>2.0374367172928318</v>
      </c>
      <c r="T58">
        <v>11.807194244604316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54"/>
      <c r="I59">
        <f>BRPL_EOD!AC59+BRPL_EOD!AD59</f>
        <v>14.85</v>
      </c>
      <c r="J59">
        <f>BYPL_EOD!AC59+BYPL_EOD!AD59</f>
        <v>8.75</v>
      </c>
      <c r="K59">
        <f>MES_EOD!AC59+MES_EOD!AD59</f>
        <v>0</v>
      </c>
      <c r="L59">
        <f>NDMC_EOD!AC59+NDMC_EOD!AD59</f>
        <v>2.0499999999999998</v>
      </c>
      <c r="M59">
        <f>TPDDL_EOD!AC59+TPDDL_EOD!AD59</f>
        <v>11.88</v>
      </c>
      <c r="N59">
        <f t="shared" si="0"/>
        <v>37.53</v>
      </c>
      <c r="O59" s="154">
        <f t="shared" si="1"/>
        <v>-0.23000000000000398</v>
      </c>
      <c r="P59">
        <v>14.758992805755394</v>
      </c>
      <c r="Q59">
        <v>8.696376232347454</v>
      </c>
      <c r="R59">
        <v>0</v>
      </c>
      <c r="S59">
        <v>2.0374367172928318</v>
      </c>
      <c r="T59">
        <v>11.807194244604316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54"/>
      <c r="I60">
        <f>BRPL_EOD!AC60+BRPL_EOD!AD60</f>
        <v>14.85</v>
      </c>
      <c r="J60">
        <f>BYPL_EOD!AC60+BYPL_EOD!AD60</f>
        <v>8.75</v>
      </c>
      <c r="K60">
        <f>MES_EOD!AC60+MES_EOD!AD60</f>
        <v>0</v>
      </c>
      <c r="L60">
        <f>NDMC_EOD!AC60+NDMC_EOD!AD60</f>
        <v>2.0499999999999998</v>
      </c>
      <c r="M60">
        <f>TPDDL_EOD!AC60+TPDDL_EOD!AD60</f>
        <v>11.88</v>
      </c>
      <c r="N60">
        <f t="shared" si="0"/>
        <v>37.53</v>
      </c>
      <c r="O60" s="154">
        <f t="shared" si="1"/>
        <v>-0.23000000000000398</v>
      </c>
      <c r="P60">
        <v>14.758992805755394</v>
      </c>
      <c r="Q60">
        <v>8.696376232347454</v>
      </c>
      <c r="R60">
        <v>0</v>
      </c>
      <c r="S60">
        <v>2.0374367172928318</v>
      </c>
      <c r="T60">
        <v>11.807194244604316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54"/>
      <c r="I61">
        <f>BRPL_EOD!AC61+BRPL_EOD!AD61</f>
        <v>14.85</v>
      </c>
      <c r="J61">
        <f>BYPL_EOD!AC61+BYPL_EOD!AD61</f>
        <v>8.75</v>
      </c>
      <c r="K61">
        <f>MES_EOD!AC61+MES_EOD!AD61</f>
        <v>0</v>
      </c>
      <c r="L61">
        <f>NDMC_EOD!AC61+NDMC_EOD!AD61</f>
        <v>2.0499999999999998</v>
      </c>
      <c r="M61">
        <f>TPDDL_EOD!AC61+TPDDL_EOD!AD61</f>
        <v>11.88</v>
      </c>
      <c r="N61">
        <f t="shared" si="0"/>
        <v>37.53</v>
      </c>
      <c r="O61" s="154">
        <f t="shared" si="1"/>
        <v>-0.23000000000000398</v>
      </c>
      <c r="P61">
        <v>14.758992805755394</v>
      </c>
      <c r="Q61">
        <v>8.696376232347454</v>
      </c>
      <c r="R61">
        <v>0</v>
      </c>
      <c r="S61">
        <v>2.0374367172928318</v>
      </c>
      <c r="T61">
        <v>11.807194244604316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54"/>
      <c r="I62">
        <f>BRPL_EOD!AC62+BRPL_EOD!AD62</f>
        <v>13.57</v>
      </c>
      <c r="J62">
        <f>BYPL_EOD!AC62+BYPL_EOD!AD62</f>
        <v>11.28</v>
      </c>
      <c r="K62">
        <f>MES_EOD!AC62+MES_EOD!AD62</f>
        <v>0</v>
      </c>
      <c r="L62">
        <f>NDMC_EOD!AC62+NDMC_EOD!AD62</f>
        <v>1.87</v>
      </c>
      <c r="M62">
        <f>TPDDL_EOD!AC62+TPDDL_EOD!AD62</f>
        <v>10.86</v>
      </c>
      <c r="N62">
        <f t="shared" si="0"/>
        <v>37.58</v>
      </c>
      <c r="O62" s="154">
        <f t="shared" si="1"/>
        <v>-0.28000000000000114</v>
      </c>
      <c r="P62">
        <v>13.468893028206493</v>
      </c>
      <c r="Q62">
        <v>11.195955295369876</v>
      </c>
      <c r="R62">
        <v>0</v>
      </c>
      <c r="S62">
        <v>1.8560670569451836</v>
      </c>
      <c r="T62">
        <v>10.779084619478445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54"/>
      <c r="I63">
        <f>BRPL_EOD!AC63+BRPL_EOD!AD63</f>
        <v>13.57</v>
      </c>
      <c r="J63">
        <f>BYPL_EOD!AC63+BYPL_EOD!AD63</f>
        <v>11.28</v>
      </c>
      <c r="K63">
        <f>MES_EOD!AC63+MES_EOD!AD63</f>
        <v>0</v>
      </c>
      <c r="L63">
        <f>NDMC_EOD!AC63+NDMC_EOD!AD63</f>
        <v>1.87</v>
      </c>
      <c r="M63">
        <f>TPDDL_EOD!AC63+TPDDL_EOD!AD63</f>
        <v>10.86</v>
      </c>
      <c r="N63">
        <f t="shared" si="0"/>
        <v>37.58</v>
      </c>
      <c r="O63" s="154">
        <f t="shared" si="1"/>
        <v>-0.28000000000000114</v>
      </c>
      <c r="P63">
        <v>13.468893028206493</v>
      </c>
      <c r="Q63">
        <v>11.195955295369876</v>
      </c>
      <c r="R63">
        <v>0</v>
      </c>
      <c r="S63">
        <v>1.8560670569451836</v>
      </c>
      <c r="T63">
        <v>10.779084619478445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54"/>
      <c r="I64">
        <f>BRPL_EOD!AC64+BRPL_EOD!AD64</f>
        <v>13.57</v>
      </c>
      <c r="J64">
        <f>BYPL_EOD!AC64+BYPL_EOD!AD64</f>
        <v>11.28</v>
      </c>
      <c r="K64">
        <f>MES_EOD!AC64+MES_EOD!AD64</f>
        <v>0</v>
      </c>
      <c r="L64">
        <f>NDMC_EOD!AC64+NDMC_EOD!AD64</f>
        <v>1.87</v>
      </c>
      <c r="M64">
        <f>TPDDL_EOD!AC64+TPDDL_EOD!AD64</f>
        <v>10.86</v>
      </c>
      <c r="N64">
        <f t="shared" si="0"/>
        <v>37.58</v>
      </c>
      <c r="O64" s="154">
        <f t="shared" si="1"/>
        <v>-0.28000000000000114</v>
      </c>
      <c r="P64">
        <v>13.468893028206493</v>
      </c>
      <c r="Q64">
        <v>11.195955295369876</v>
      </c>
      <c r="R64">
        <v>0</v>
      </c>
      <c r="S64">
        <v>1.8560670569451836</v>
      </c>
      <c r="T64">
        <v>10.779084619478445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54"/>
      <c r="I65">
        <f>BRPL_EOD!AC65+BRPL_EOD!AD65</f>
        <v>14.85</v>
      </c>
      <c r="J65">
        <f>BYPL_EOD!AC65+BYPL_EOD!AD65</f>
        <v>8.75</v>
      </c>
      <c r="K65">
        <f>MES_EOD!AC65+MES_EOD!AD65</f>
        <v>0</v>
      </c>
      <c r="L65">
        <f>NDMC_EOD!AC65+NDMC_EOD!AD65</f>
        <v>2.0499999999999998</v>
      </c>
      <c r="M65">
        <f>TPDDL_EOD!AC65+TPDDL_EOD!AD65</f>
        <v>11.88</v>
      </c>
      <c r="N65">
        <f t="shared" si="0"/>
        <v>37.53</v>
      </c>
      <c r="O65" s="154">
        <f t="shared" si="1"/>
        <v>-0.23000000000000398</v>
      </c>
      <c r="P65">
        <v>14.758992805755394</v>
      </c>
      <c r="Q65">
        <v>8.696376232347454</v>
      </c>
      <c r="R65">
        <v>0</v>
      </c>
      <c r="S65">
        <v>2.0374367172928318</v>
      </c>
      <c r="T65">
        <v>11.807194244604316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54"/>
      <c r="I66">
        <f>BRPL_EOD!AC66+BRPL_EOD!AD66</f>
        <v>14.85</v>
      </c>
      <c r="J66">
        <f>BYPL_EOD!AC66+BYPL_EOD!AD66</f>
        <v>8.75</v>
      </c>
      <c r="K66">
        <f>MES_EOD!AC66+MES_EOD!AD66</f>
        <v>0</v>
      </c>
      <c r="L66">
        <f>NDMC_EOD!AC66+NDMC_EOD!AD66</f>
        <v>2.0499999999999998</v>
      </c>
      <c r="M66">
        <f>TPDDL_EOD!AC66+TPDDL_EOD!AD66</f>
        <v>11.88</v>
      </c>
      <c r="N66">
        <f t="shared" si="0"/>
        <v>37.53</v>
      </c>
      <c r="O66" s="154">
        <f t="shared" si="1"/>
        <v>-0.23000000000000398</v>
      </c>
      <c r="P66">
        <v>14.758992805755394</v>
      </c>
      <c r="Q66">
        <v>8.696376232347454</v>
      </c>
      <c r="R66">
        <v>0</v>
      </c>
      <c r="S66">
        <v>2.0374367172928318</v>
      </c>
      <c r="T66">
        <v>11.807194244604316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54"/>
      <c r="I67">
        <f>BRPL_EOD!AC67+BRPL_EOD!AD67</f>
        <v>14.85</v>
      </c>
      <c r="J67">
        <f>BYPL_EOD!AC67+BYPL_EOD!AD67</f>
        <v>8.75</v>
      </c>
      <c r="K67">
        <f>MES_EOD!AC67+MES_EOD!AD67</f>
        <v>0</v>
      </c>
      <c r="L67">
        <f>NDMC_EOD!AC67+NDMC_EOD!AD67</f>
        <v>2.0499999999999998</v>
      </c>
      <c r="M67">
        <f>TPDDL_EOD!AC67+TPDDL_EOD!AD67</f>
        <v>11.88</v>
      </c>
      <c r="N67">
        <f t="shared" ref="N67:N98" si="6">SUM(I67:M67)</f>
        <v>37.53</v>
      </c>
      <c r="O67" s="154">
        <f t="shared" ref="O67:O98" si="7">G67-N67</f>
        <v>-0.23000000000000398</v>
      </c>
      <c r="P67">
        <v>14.758992805755394</v>
      </c>
      <c r="Q67">
        <v>8.696376232347454</v>
      </c>
      <c r="R67">
        <v>0</v>
      </c>
      <c r="S67">
        <v>2.0374367172928318</v>
      </c>
      <c r="T67">
        <v>11.807194244604316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54"/>
      <c r="I68">
        <f>BRPL_EOD!AC68+BRPL_EOD!AD68</f>
        <v>14.85</v>
      </c>
      <c r="J68">
        <f>BYPL_EOD!AC68+BYPL_EOD!AD68</f>
        <v>8.75</v>
      </c>
      <c r="K68">
        <f>MES_EOD!AC68+MES_EOD!AD68</f>
        <v>0</v>
      </c>
      <c r="L68">
        <f>NDMC_EOD!AC68+NDMC_EOD!AD68</f>
        <v>2.0499999999999998</v>
      </c>
      <c r="M68">
        <f>TPDDL_EOD!AC68+TPDDL_EOD!AD68</f>
        <v>11.88</v>
      </c>
      <c r="N68">
        <f t="shared" si="6"/>
        <v>37.53</v>
      </c>
      <c r="O68" s="154">
        <f t="shared" si="7"/>
        <v>-0.23000000000000398</v>
      </c>
      <c r="P68">
        <v>14.758992805755394</v>
      </c>
      <c r="Q68">
        <v>8.696376232347454</v>
      </c>
      <c r="R68">
        <v>0</v>
      </c>
      <c r="S68">
        <v>2.0374367172928318</v>
      </c>
      <c r="T68">
        <v>11.807194244604316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54"/>
      <c r="I69">
        <f>BRPL_EOD!AC69+BRPL_EOD!AD69</f>
        <v>14.85</v>
      </c>
      <c r="J69">
        <f>BYPL_EOD!AC69+BYPL_EOD!AD69</f>
        <v>8.75</v>
      </c>
      <c r="K69">
        <f>MES_EOD!AC69+MES_EOD!AD69</f>
        <v>0</v>
      </c>
      <c r="L69">
        <f>NDMC_EOD!AC69+NDMC_EOD!AD69</f>
        <v>2.0499999999999998</v>
      </c>
      <c r="M69">
        <f>TPDDL_EOD!AC69+TPDDL_EOD!AD69</f>
        <v>11.88</v>
      </c>
      <c r="N69">
        <f t="shared" si="6"/>
        <v>37.53</v>
      </c>
      <c r="O69" s="154">
        <f t="shared" si="7"/>
        <v>-0.23000000000000398</v>
      </c>
      <c r="P69">
        <v>14.758992805755394</v>
      </c>
      <c r="Q69">
        <v>8.696376232347454</v>
      </c>
      <c r="R69">
        <v>0</v>
      </c>
      <c r="S69">
        <v>2.0374367172928318</v>
      </c>
      <c r="T69">
        <v>11.807194244604316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54"/>
      <c r="I70">
        <f>BRPL_EOD!AC70+BRPL_EOD!AD70</f>
        <v>14.85</v>
      </c>
      <c r="J70">
        <f>BYPL_EOD!AC70+BYPL_EOD!AD70</f>
        <v>8.75</v>
      </c>
      <c r="K70">
        <f>MES_EOD!AC70+MES_EOD!AD70</f>
        <v>0</v>
      </c>
      <c r="L70">
        <f>NDMC_EOD!AC70+NDMC_EOD!AD70</f>
        <v>2.0499999999999998</v>
      </c>
      <c r="M70">
        <f>TPDDL_EOD!AC70+TPDDL_EOD!AD70</f>
        <v>11.88</v>
      </c>
      <c r="N70">
        <f t="shared" si="6"/>
        <v>37.53</v>
      </c>
      <c r="O70" s="154">
        <f t="shared" si="7"/>
        <v>-0.23000000000000398</v>
      </c>
      <c r="P70">
        <v>14.758992805755394</v>
      </c>
      <c r="Q70">
        <v>8.696376232347454</v>
      </c>
      <c r="R70">
        <v>0</v>
      </c>
      <c r="S70">
        <v>2.0374367172928318</v>
      </c>
      <c r="T70">
        <v>11.807194244604316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54"/>
      <c r="I71">
        <f>BRPL_EOD!AC71+BRPL_EOD!AD71</f>
        <v>14.85</v>
      </c>
      <c r="J71">
        <f>BYPL_EOD!AC71+BYPL_EOD!AD71</f>
        <v>8.75</v>
      </c>
      <c r="K71">
        <f>MES_EOD!AC71+MES_EOD!AD71</f>
        <v>0</v>
      </c>
      <c r="L71">
        <f>NDMC_EOD!AC71+NDMC_EOD!AD71</f>
        <v>2.0499999999999998</v>
      </c>
      <c r="M71">
        <f>TPDDL_EOD!AC71+TPDDL_EOD!AD71</f>
        <v>11.88</v>
      </c>
      <c r="N71">
        <f t="shared" si="6"/>
        <v>37.53</v>
      </c>
      <c r="O71" s="154">
        <f t="shared" si="7"/>
        <v>-0.23000000000000398</v>
      </c>
      <c r="P71">
        <v>14.758992805755394</v>
      </c>
      <c r="Q71">
        <v>8.696376232347454</v>
      </c>
      <c r="R71">
        <v>0</v>
      </c>
      <c r="S71">
        <v>2.0374367172928318</v>
      </c>
      <c r="T71">
        <v>11.807194244604316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54"/>
      <c r="I72">
        <f>BRPL_EOD!AC72+BRPL_EOD!AD72</f>
        <v>14.85</v>
      </c>
      <c r="J72">
        <f>BYPL_EOD!AC72+BYPL_EOD!AD72</f>
        <v>8.75</v>
      </c>
      <c r="K72">
        <f>MES_EOD!AC72+MES_EOD!AD72</f>
        <v>0</v>
      </c>
      <c r="L72">
        <f>NDMC_EOD!AC72+NDMC_EOD!AD72</f>
        <v>2.0499999999999998</v>
      </c>
      <c r="M72">
        <f>TPDDL_EOD!AC72+TPDDL_EOD!AD72</f>
        <v>11.88</v>
      </c>
      <c r="N72">
        <f t="shared" si="6"/>
        <v>37.53</v>
      </c>
      <c r="O72" s="154">
        <f t="shared" si="7"/>
        <v>-0.23000000000000398</v>
      </c>
      <c r="P72">
        <v>14.758992805755394</v>
      </c>
      <c r="Q72">
        <v>8.696376232347454</v>
      </c>
      <c r="R72">
        <v>0</v>
      </c>
      <c r="S72">
        <v>2.0374367172928318</v>
      </c>
      <c r="T72">
        <v>11.807194244604316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54"/>
      <c r="I73">
        <f>BRPL_EOD!AC73+BRPL_EOD!AD73</f>
        <v>14.85</v>
      </c>
      <c r="J73">
        <f>BYPL_EOD!AC73+BYPL_EOD!AD73</f>
        <v>8.75</v>
      </c>
      <c r="K73">
        <f>MES_EOD!AC73+MES_EOD!AD73</f>
        <v>0</v>
      </c>
      <c r="L73">
        <f>NDMC_EOD!AC73+NDMC_EOD!AD73</f>
        <v>2.0499999999999998</v>
      </c>
      <c r="M73">
        <f>TPDDL_EOD!AC73+TPDDL_EOD!AD73</f>
        <v>11.88</v>
      </c>
      <c r="N73">
        <f t="shared" si="6"/>
        <v>37.53</v>
      </c>
      <c r="O73" s="154">
        <f t="shared" si="7"/>
        <v>-0.23000000000000398</v>
      </c>
      <c r="P73">
        <v>14.758992805755394</v>
      </c>
      <c r="Q73">
        <v>8.696376232347454</v>
      </c>
      <c r="R73">
        <v>0</v>
      </c>
      <c r="S73">
        <v>2.0374367172928318</v>
      </c>
      <c r="T73">
        <v>11.807194244604316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54"/>
      <c r="I74">
        <f>BRPL_EOD!AC74+BRPL_EOD!AD74</f>
        <v>14.85</v>
      </c>
      <c r="J74">
        <f>BYPL_EOD!AC74+BYPL_EOD!AD74</f>
        <v>8.75</v>
      </c>
      <c r="K74">
        <f>MES_EOD!AC74+MES_EOD!AD74</f>
        <v>0</v>
      </c>
      <c r="L74">
        <f>NDMC_EOD!AC74+NDMC_EOD!AD74</f>
        <v>2.0499999999999998</v>
      </c>
      <c r="M74">
        <f>TPDDL_EOD!AC74+TPDDL_EOD!AD74</f>
        <v>11.88</v>
      </c>
      <c r="N74">
        <f t="shared" si="6"/>
        <v>37.53</v>
      </c>
      <c r="O74" s="154">
        <f t="shared" si="7"/>
        <v>-0.23000000000000398</v>
      </c>
      <c r="P74">
        <v>14.758992805755394</v>
      </c>
      <c r="Q74">
        <v>8.696376232347454</v>
      </c>
      <c r="R74">
        <v>0</v>
      </c>
      <c r="S74">
        <v>2.0374367172928318</v>
      </c>
      <c r="T74">
        <v>11.807194244604316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14.85</v>
      </c>
      <c r="J75">
        <f>BYPL_EOD!AC75+BYPL_EOD!AD75</f>
        <v>8.75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11.88</v>
      </c>
      <c r="N75">
        <f t="shared" si="6"/>
        <v>37.53</v>
      </c>
      <c r="O75" s="154">
        <f t="shared" si="7"/>
        <v>7.0000000000000284E-2</v>
      </c>
      <c r="P75">
        <v>14.877697841726619</v>
      </c>
      <c r="Q75">
        <v>8.7663202771116442</v>
      </c>
      <c r="R75">
        <v>0</v>
      </c>
      <c r="S75">
        <v>2.0538236077804419</v>
      </c>
      <c r="T75">
        <v>11.902158273381296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14.85</v>
      </c>
      <c r="J76">
        <f>BYPL_EOD!AC76+BYPL_EOD!AD76</f>
        <v>8.75</v>
      </c>
      <c r="K76">
        <f>MES_EOD!AC76+MES_EOD!AD76</f>
        <v>0</v>
      </c>
      <c r="L76">
        <f>NDMC_EOD!AC76+NDMC_EOD!AD76</f>
        <v>2.0499999999999998</v>
      </c>
      <c r="M76">
        <f>TPDDL_EOD!AC76+TPDDL_EOD!AD76</f>
        <v>11.88</v>
      </c>
      <c r="N76">
        <f t="shared" si="6"/>
        <v>37.53</v>
      </c>
      <c r="O76" s="154">
        <f t="shared" si="7"/>
        <v>7.0000000000000284E-2</v>
      </c>
      <c r="P76">
        <v>14.877697841726619</v>
      </c>
      <c r="Q76">
        <v>8.7663202771116442</v>
      </c>
      <c r="R76">
        <v>0</v>
      </c>
      <c r="S76">
        <v>2.0538236077804419</v>
      </c>
      <c r="T76">
        <v>11.902158273381296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14.85</v>
      </c>
      <c r="J77">
        <f>BYPL_EOD!AC77+BYPL_EOD!AD77</f>
        <v>8.75</v>
      </c>
      <c r="K77">
        <f>MES_EOD!AC77+MES_EOD!AD77</f>
        <v>0</v>
      </c>
      <c r="L77">
        <f>NDMC_EOD!AC77+NDMC_EOD!AD77</f>
        <v>2.0499999999999998</v>
      </c>
      <c r="M77">
        <f>TPDDL_EOD!AC77+TPDDL_EOD!AD77</f>
        <v>11.88</v>
      </c>
      <c r="N77">
        <f t="shared" si="6"/>
        <v>37.53</v>
      </c>
      <c r="O77" s="154">
        <f t="shared" si="7"/>
        <v>7.0000000000000284E-2</v>
      </c>
      <c r="P77">
        <v>14.877697841726619</v>
      </c>
      <c r="Q77">
        <v>8.7663202771116442</v>
      </c>
      <c r="R77">
        <v>0</v>
      </c>
      <c r="S77">
        <v>2.0538236077804419</v>
      </c>
      <c r="T77">
        <v>11.902158273381296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14.85</v>
      </c>
      <c r="J79">
        <f>BYPL_EOD!AC79+BYPL_EOD!AD79</f>
        <v>8.75</v>
      </c>
      <c r="K79">
        <f>MES_EOD!AC79+MES_EOD!AD79</f>
        <v>0</v>
      </c>
      <c r="L79">
        <f>NDMC_EOD!AC79+NDMC_EOD!AD79</f>
        <v>2.0499999999999998</v>
      </c>
      <c r="M79">
        <f>TPDDL_EOD!AC79+TPDDL_EOD!AD79</f>
        <v>11.88</v>
      </c>
      <c r="N79">
        <f t="shared" si="6"/>
        <v>37.53</v>
      </c>
      <c r="O79" s="154">
        <f t="shared" si="7"/>
        <v>7.0000000000000284E-2</v>
      </c>
      <c r="P79">
        <v>14.877697841726619</v>
      </c>
      <c r="Q79">
        <v>8.7663202771116442</v>
      </c>
      <c r="R79">
        <v>0</v>
      </c>
      <c r="S79">
        <v>2.0538236077804419</v>
      </c>
      <c r="T79">
        <v>11.902158273381296</v>
      </c>
      <c r="U79" s="156">
        <f t="shared" si="8"/>
        <v>37.599999999999994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14.85</v>
      </c>
      <c r="J83">
        <f>BYPL_EOD!AC83+BYPL_EOD!AD83</f>
        <v>8.75</v>
      </c>
      <c r="K83">
        <f>MES_EOD!AC83+MES_EOD!AD83</f>
        <v>0</v>
      </c>
      <c r="L83">
        <f>NDMC_EOD!AC83+NDMC_EOD!AD83</f>
        <v>2.0499999999999998</v>
      </c>
      <c r="M83">
        <f>TPDDL_EOD!AC83+TPDDL_EOD!AD83</f>
        <v>11.88</v>
      </c>
      <c r="N83">
        <f t="shared" si="6"/>
        <v>37.53</v>
      </c>
      <c r="O83" s="154">
        <f t="shared" si="7"/>
        <v>7.0000000000000284E-2</v>
      </c>
      <c r="P83">
        <v>14.877697841726619</v>
      </c>
      <c r="Q83">
        <v>8.7663202771116442</v>
      </c>
      <c r="R83">
        <v>0</v>
      </c>
      <c r="S83">
        <v>2.0538236077804419</v>
      </c>
      <c r="T83">
        <v>11.902158273381296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14.85</v>
      </c>
      <c r="J84">
        <f>BYPL_EOD!AC84+BYPL_EOD!AD84</f>
        <v>8.75</v>
      </c>
      <c r="K84">
        <f>MES_EOD!AC84+MES_EOD!AD84</f>
        <v>0</v>
      </c>
      <c r="L84">
        <f>NDMC_EOD!AC84+NDMC_EOD!AD84</f>
        <v>2.0499999999999998</v>
      </c>
      <c r="M84">
        <f>TPDDL_EOD!AC84+TPDDL_EOD!AD84</f>
        <v>11.88</v>
      </c>
      <c r="N84">
        <f t="shared" si="6"/>
        <v>37.53</v>
      </c>
      <c r="O84" s="154">
        <f t="shared" si="7"/>
        <v>7.0000000000000284E-2</v>
      </c>
      <c r="P84">
        <v>14.877697841726619</v>
      </c>
      <c r="Q84">
        <v>8.7663202771116442</v>
      </c>
      <c r="R84">
        <v>0</v>
      </c>
      <c r="S84">
        <v>2.0538236077804419</v>
      </c>
      <c r="T84">
        <v>11.902158273381296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14.85</v>
      </c>
      <c r="J86">
        <f>BYPL_EOD!AC86+BYPL_EOD!AD86</f>
        <v>8.75</v>
      </c>
      <c r="K86">
        <f>MES_EOD!AC86+MES_EOD!AD86</f>
        <v>0</v>
      </c>
      <c r="L86">
        <f>NDMC_EOD!AC86+NDMC_EOD!AD86</f>
        <v>2.0499999999999998</v>
      </c>
      <c r="M86">
        <f>TPDDL_EOD!AC86+TPDDL_EOD!AD86</f>
        <v>11.88</v>
      </c>
      <c r="N86">
        <f t="shared" si="6"/>
        <v>37.53</v>
      </c>
      <c r="O86" s="154">
        <f t="shared" si="7"/>
        <v>7.0000000000000284E-2</v>
      </c>
      <c r="P86">
        <v>14.877697841726619</v>
      </c>
      <c r="Q86">
        <v>8.7663202771116442</v>
      </c>
      <c r="R86">
        <v>0</v>
      </c>
      <c r="S86">
        <v>2.0538236077804419</v>
      </c>
      <c r="T86">
        <v>11.902158273381296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14.85</v>
      </c>
      <c r="J87">
        <f>BYPL_EOD!AC87+BYPL_EOD!AD87</f>
        <v>8.75</v>
      </c>
      <c r="K87">
        <f>MES_EOD!AC87+MES_EOD!AD87</f>
        <v>0</v>
      </c>
      <c r="L87">
        <f>NDMC_EOD!AC87+NDMC_EOD!AD87</f>
        <v>2.0499999999999998</v>
      </c>
      <c r="M87">
        <f>TPDDL_EOD!AC87+TPDDL_EOD!AD87</f>
        <v>11.88</v>
      </c>
      <c r="N87">
        <f t="shared" si="6"/>
        <v>37.53</v>
      </c>
      <c r="O87" s="154">
        <f t="shared" si="7"/>
        <v>7.0000000000000284E-2</v>
      </c>
      <c r="P87">
        <v>14.877697841726619</v>
      </c>
      <c r="Q87">
        <v>8.7663202771116442</v>
      </c>
      <c r="R87">
        <v>0</v>
      </c>
      <c r="S87">
        <v>2.0538236077804419</v>
      </c>
      <c r="T87">
        <v>11.902158273381296</v>
      </c>
      <c r="U87" s="156">
        <f t="shared" si="8"/>
        <v>37.599999999999994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14.85</v>
      </c>
      <c r="J88">
        <f>BYPL_EOD!AC88+BYPL_EOD!AD88</f>
        <v>8.75</v>
      </c>
      <c r="K88">
        <f>MES_EOD!AC88+MES_EOD!AD88</f>
        <v>0</v>
      </c>
      <c r="L88">
        <f>NDMC_EOD!AC88+NDMC_EOD!AD88</f>
        <v>2.0499999999999998</v>
      </c>
      <c r="M88">
        <f>TPDDL_EOD!AC88+TPDDL_EOD!AD88</f>
        <v>11.88</v>
      </c>
      <c r="N88">
        <f t="shared" si="6"/>
        <v>37.53</v>
      </c>
      <c r="O88" s="154">
        <f t="shared" si="7"/>
        <v>7.0000000000000284E-2</v>
      </c>
      <c r="P88">
        <v>14.877697841726619</v>
      </c>
      <c r="Q88">
        <v>8.7663202771116442</v>
      </c>
      <c r="R88">
        <v>0</v>
      </c>
      <c r="S88">
        <v>2.0538236077804419</v>
      </c>
      <c r="T88">
        <v>11.902158273381296</v>
      </c>
      <c r="U88" s="156">
        <f t="shared" si="8"/>
        <v>37.599999999999994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14.85</v>
      </c>
      <c r="J89">
        <f>BYPL_EOD!AC89+BYPL_EOD!AD89</f>
        <v>8.75</v>
      </c>
      <c r="K89">
        <f>MES_EOD!AC89+MES_EOD!AD89</f>
        <v>0</v>
      </c>
      <c r="L89">
        <f>NDMC_EOD!AC89+NDMC_EOD!AD89</f>
        <v>2.0499999999999998</v>
      </c>
      <c r="M89">
        <f>TPDDL_EOD!AC89+TPDDL_EOD!AD89</f>
        <v>11.88</v>
      </c>
      <c r="N89">
        <f t="shared" si="6"/>
        <v>37.53</v>
      </c>
      <c r="O89" s="154">
        <f t="shared" si="7"/>
        <v>7.0000000000000284E-2</v>
      </c>
      <c r="P89">
        <v>14.877697841726619</v>
      </c>
      <c r="Q89">
        <v>8.7663202771116442</v>
      </c>
      <c r="R89">
        <v>0</v>
      </c>
      <c r="S89">
        <v>2.0538236077804419</v>
      </c>
      <c r="T89">
        <v>11.902158273381296</v>
      </c>
      <c r="U89" s="156">
        <f t="shared" si="8"/>
        <v>37.599999999999994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14.85</v>
      </c>
      <c r="J90">
        <f>BYPL_EOD!AC90+BYPL_EOD!AD90</f>
        <v>8.75</v>
      </c>
      <c r="K90">
        <f>MES_EOD!AC90+MES_EOD!AD90</f>
        <v>0</v>
      </c>
      <c r="L90">
        <f>NDMC_EOD!AC90+NDMC_EOD!AD90</f>
        <v>2.0499999999999998</v>
      </c>
      <c r="M90">
        <f>TPDDL_EOD!AC90+TPDDL_EOD!AD90</f>
        <v>11.88</v>
      </c>
      <c r="N90">
        <f t="shared" si="6"/>
        <v>37.53</v>
      </c>
      <c r="O90" s="154">
        <f t="shared" si="7"/>
        <v>7.0000000000000284E-2</v>
      </c>
      <c r="P90">
        <v>14.877697841726619</v>
      </c>
      <c r="Q90">
        <v>8.7663202771116442</v>
      </c>
      <c r="R90">
        <v>0</v>
      </c>
      <c r="S90">
        <v>2.0538236077804419</v>
      </c>
      <c r="T90">
        <v>11.902158273381296</v>
      </c>
      <c r="U90" s="156">
        <f t="shared" si="8"/>
        <v>37.599999999999994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54"/>
      <c r="I91">
        <f>BRPL_EOD!AC91+BRPL_EOD!AD91</f>
        <v>14.85</v>
      </c>
      <c r="J91">
        <f>BYPL_EOD!AC91+BYPL_EOD!AD91</f>
        <v>8.75</v>
      </c>
      <c r="K91">
        <f>MES_EOD!AC91+MES_EOD!AD91</f>
        <v>0</v>
      </c>
      <c r="L91">
        <f>NDMC_EOD!AC91+NDMC_EOD!AD91</f>
        <v>2.0499999999999998</v>
      </c>
      <c r="M91">
        <f>TPDDL_EOD!AC91+TPDDL_EOD!AD91</f>
        <v>11.88</v>
      </c>
      <c r="N91">
        <f t="shared" si="6"/>
        <v>37.53</v>
      </c>
      <c r="O91" s="154">
        <f t="shared" si="7"/>
        <v>7.0000000000000284E-2</v>
      </c>
      <c r="P91">
        <v>14.877697841726619</v>
      </c>
      <c r="Q91">
        <v>8.7663202771116442</v>
      </c>
      <c r="R91">
        <v>0</v>
      </c>
      <c r="S91">
        <v>2.0538236077804419</v>
      </c>
      <c r="T91">
        <v>11.902158273381296</v>
      </c>
      <c r="U91" s="156">
        <f t="shared" si="8"/>
        <v>37.599999999999994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54"/>
      <c r="I92">
        <f>BRPL_EOD!AC92+BRPL_EOD!AD92</f>
        <v>14.85</v>
      </c>
      <c r="J92">
        <f>BYPL_EOD!AC92+BYPL_EOD!AD92</f>
        <v>8.75</v>
      </c>
      <c r="K92">
        <f>MES_EOD!AC92+MES_EOD!AD92</f>
        <v>0</v>
      </c>
      <c r="L92">
        <f>NDMC_EOD!AC92+NDMC_EOD!AD92</f>
        <v>2.0499999999999998</v>
      </c>
      <c r="M92">
        <f>TPDDL_EOD!AC92+TPDDL_EOD!AD92</f>
        <v>11.88</v>
      </c>
      <c r="N92">
        <f t="shared" si="6"/>
        <v>37.53</v>
      </c>
      <c r="O92" s="154">
        <f t="shared" si="7"/>
        <v>7.0000000000000284E-2</v>
      </c>
      <c r="P92">
        <v>14.877697841726619</v>
      </c>
      <c r="Q92">
        <v>8.7663202771116442</v>
      </c>
      <c r="R92">
        <v>0</v>
      </c>
      <c r="S92">
        <v>2.0538236077804419</v>
      </c>
      <c r="T92">
        <v>11.902158273381296</v>
      </c>
      <c r="U92" s="156">
        <f t="shared" si="8"/>
        <v>37.599999999999994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54"/>
      <c r="I93">
        <f>BRPL_EOD!AC93+BRPL_EOD!AD93</f>
        <v>14.85</v>
      </c>
      <c r="J93">
        <f>BYPL_EOD!AC93+BYPL_EOD!AD93</f>
        <v>8.75</v>
      </c>
      <c r="K93">
        <f>MES_EOD!AC93+MES_EOD!AD93</f>
        <v>0</v>
      </c>
      <c r="L93">
        <f>NDMC_EOD!AC93+NDMC_EOD!AD93</f>
        <v>2.0499999999999998</v>
      </c>
      <c r="M93">
        <f>TPDDL_EOD!AC93+TPDDL_EOD!AD93</f>
        <v>11.88</v>
      </c>
      <c r="N93">
        <f t="shared" si="6"/>
        <v>37.53</v>
      </c>
      <c r="O93" s="154">
        <f t="shared" si="7"/>
        <v>7.0000000000000284E-2</v>
      </c>
      <c r="P93">
        <v>14.877697841726619</v>
      </c>
      <c r="Q93">
        <v>8.7663202771116442</v>
      </c>
      <c r="R93">
        <v>0</v>
      </c>
      <c r="S93">
        <v>2.0538236077804419</v>
      </c>
      <c r="T93">
        <v>11.902158273381296</v>
      </c>
      <c r="U93" s="156">
        <f t="shared" si="8"/>
        <v>37.599999999999994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54"/>
      <c r="I94">
        <f>BRPL_EOD!AC94+BRPL_EOD!AD94</f>
        <v>14.85</v>
      </c>
      <c r="J94">
        <f>BYPL_EOD!AC94+BYPL_EOD!AD94</f>
        <v>8.75</v>
      </c>
      <c r="K94">
        <f>MES_EOD!AC94+MES_EOD!AD94</f>
        <v>0</v>
      </c>
      <c r="L94">
        <f>NDMC_EOD!AC94+NDMC_EOD!AD94</f>
        <v>2.0499999999999998</v>
      </c>
      <c r="M94">
        <f>TPDDL_EOD!AC94+TPDDL_EOD!AD94</f>
        <v>11.88</v>
      </c>
      <c r="N94">
        <f t="shared" si="6"/>
        <v>37.53</v>
      </c>
      <c r="O94" s="154">
        <f t="shared" si="7"/>
        <v>7.0000000000000284E-2</v>
      </c>
      <c r="P94">
        <v>14.877697841726619</v>
      </c>
      <c r="Q94">
        <v>8.7663202771116442</v>
      </c>
      <c r="R94">
        <v>0</v>
      </c>
      <c r="S94">
        <v>2.0538236077804419</v>
      </c>
      <c r="T94">
        <v>11.902158273381296</v>
      </c>
      <c r="U94" s="156">
        <f t="shared" si="8"/>
        <v>37.599999999999994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54"/>
      <c r="I95">
        <f>BRPL_EOD!AC95+BRPL_EOD!AD95</f>
        <v>14.85</v>
      </c>
      <c r="J95">
        <f>BYPL_EOD!AC95+BYPL_EOD!AD95</f>
        <v>8.75</v>
      </c>
      <c r="K95">
        <f>MES_EOD!AC95+MES_EOD!AD95</f>
        <v>0</v>
      </c>
      <c r="L95">
        <f>NDMC_EOD!AC95+NDMC_EOD!AD95</f>
        <v>2.0499999999999998</v>
      </c>
      <c r="M95">
        <f>TPDDL_EOD!AC95+TPDDL_EOD!AD95</f>
        <v>11.88</v>
      </c>
      <c r="N95">
        <f t="shared" si="6"/>
        <v>37.53</v>
      </c>
      <c r="O95" s="154">
        <f t="shared" si="7"/>
        <v>7.0000000000000284E-2</v>
      </c>
      <c r="P95">
        <v>14.877697841726619</v>
      </c>
      <c r="Q95">
        <v>8.7663202771116442</v>
      </c>
      <c r="R95">
        <v>0</v>
      </c>
      <c r="S95">
        <v>2.0538236077804419</v>
      </c>
      <c r="T95">
        <v>11.902158273381296</v>
      </c>
      <c r="U95" s="156">
        <f t="shared" si="8"/>
        <v>37.599999999999994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54"/>
      <c r="I96">
        <f>BRPL_EOD!AC96+BRPL_EOD!AD96</f>
        <v>14.85</v>
      </c>
      <c r="J96">
        <f>BYPL_EOD!AC96+BYPL_EOD!AD96</f>
        <v>8.75</v>
      </c>
      <c r="K96">
        <f>MES_EOD!AC96+MES_EOD!AD96</f>
        <v>0</v>
      </c>
      <c r="L96">
        <f>NDMC_EOD!AC96+NDMC_EOD!AD96</f>
        <v>2.0499999999999998</v>
      </c>
      <c r="M96">
        <f>TPDDL_EOD!AC96+TPDDL_EOD!AD96</f>
        <v>11.88</v>
      </c>
      <c r="N96">
        <f t="shared" si="6"/>
        <v>37.53</v>
      </c>
      <c r="O96" s="154">
        <f t="shared" si="7"/>
        <v>7.0000000000000284E-2</v>
      </c>
      <c r="P96">
        <v>14.877697841726619</v>
      </c>
      <c r="Q96">
        <v>8.7663202771116442</v>
      </c>
      <c r="R96">
        <v>0</v>
      </c>
      <c r="S96">
        <v>2.0538236077804419</v>
      </c>
      <c r="T96">
        <v>11.902158273381296</v>
      </c>
      <c r="U96" s="156">
        <f t="shared" si="8"/>
        <v>37.599999999999994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54"/>
      <c r="I97">
        <f>BRPL_EOD!AC97+BRPL_EOD!AD97</f>
        <v>14.85</v>
      </c>
      <c r="J97">
        <f>BYPL_EOD!AC97+BYPL_EOD!AD97</f>
        <v>8.75</v>
      </c>
      <c r="K97">
        <f>MES_EOD!AC97+MES_EOD!AD97</f>
        <v>0</v>
      </c>
      <c r="L97">
        <f>NDMC_EOD!AC97+NDMC_EOD!AD97</f>
        <v>2.0499999999999998</v>
      </c>
      <c r="M97">
        <f>TPDDL_EOD!AC97+TPDDL_EOD!AD97</f>
        <v>11.88</v>
      </c>
      <c r="N97">
        <f t="shared" si="6"/>
        <v>37.53</v>
      </c>
      <c r="O97" s="154">
        <f t="shared" si="7"/>
        <v>7.0000000000000284E-2</v>
      </c>
      <c r="P97">
        <v>14.877697841726619</v>
      </c>
      <c r="Q97">
        <v>8.7663202771116442</v>
      </c>
      <c r="R97">
        <v>0</v>
      </c>
      <c r="S97">
        <v>2.0538236077804419</v>
      </c>
      <c r="T97">
        <v>11.902158273381296</v>
      </c>
      <c r="U97" s="156">
        <f t="shared" si="8"/>
        <v>37.599999999999994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54"/>
      <c r="I98">
        <f>BRPL_EOD!AC98+BRPL_EOD!AD98</f>
        <v>14.85</v>
      </c>
      <c r="J98">
        <f>BYPL_EOD!AC98+BYPL_EOD!AD98</f>
        <v>8.75</v>
      </c>
      <c r="K98">
        <f>MES_EOD!AC98+MES_EOD!AD98</f>
        <v>0</v>
      </c>
      <c r="L98">
        <f>NDMC_EOD!AC98+NDMC_EOD!AD98</f>
        <v>2.0499999999999998</v>
      </c>
      <c r="M98">
        <f>TPDDL_EOD!AC98+TPDDL_EOD!AD98</f>
        <v>11.88</v>
      </c>
      <c r="N98">
        <f t="shared" si="6"/>
        <v>37.53</v>
      </c>
      <c r="O98" s="154">
        <f t="shared" si="7"/>
        <v>7.0000000000000284E-2</v>
      </c>
      <c r="P98">
        <v>14.877697841726619</v>
      </c>
      <c r="Q98">
        <v>8.7663202771116442</v>
      </c>
      <c r="R98">
        <v>0</v>
      </c>
      <c r="S98">
        <v>2.0538236077804419</v>
      </c>
      <c r="T98">
        <v>11.902158273381296</v>
      </c>
      <c r="U98" s="156">
        <f t="shared" si="8"/>
        <v>37.599999999999994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0.91269999999999996</v>
      </c>
      <c r="E99" s="156">
        <f t="shared" si="12"/>
        <v>0</v>
      </c>
      <c r="F99" s="156">
        <f t="shared" si="12"/>
        <v>1.728</v>
      </c>
      <c r="G99" s="156">
        <f t="shared" si="12"/>
        <v>0.91269999999999996</v>
      </c>
      <c r="H99" s="156"/>
      <c r="I99" s="156">
        <f t="shared" si="12"/>
        <v>0.36418249999999941</v>
      </c>
      <c r="J99" s="156">
        <f t="shared" si="12"/>
        <v>0.21511499999999986</v>
      </c>
      <c r="K99" s="156">
        <f t="shared" si="12"/>
        <v>0</v>
      </c>
      <c r="L99" s="156">
        <f t="shared" si="12"/>
        <v>4.9212500000000062E-2</v>
      </c>
      <c r="M99" s="156">
        <f t="shared" si="12"/>
        <v>0.28527000000000019</v>
      </c>
      <c r="N99" s="156">
        <f t="shared" si="12"/>
        <v>0.91378000000000159</v>
      </c>
      <c r="O99" s="156">
        <f t="shared" si="12"/>
        <v>-1.0800000000000304E-3</v>
      </c>
      <c r="P99" s="156">
        <f t="shared" si="12"/>
        <v>0.36376799717363734</v>
      </c>
      <c r="Q99" s="156">
        <f t="shared" si="12"/>
        <v>0.21483651879318755</v>
      </c>
      <c r="R99" s="156">
        <f t="shared" si="12"/>
        <v>0</v>
      </c>
      <c r="S99" s="156">
        <f t="shared" si="12"/>
        <v>4.9155575830769627E-2</v>
      </c>
      <c r="T99" s="156">
        <f t="shared" si="12"/>
        <v>0.28493990820240439</v>
      </c>
      <c r="U99" s="156">
        <f t="shared" si="12"/>
        <v>0.91269999999999996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218.43599999999998</v>
      </c>
      <c r="E27">
        <f>BAWANA!AM27</f>
        <v>0</v>
      </c>
      <c r="F27">
        <f t="shared" si="4"/>
        <v>256</v>
      </c>
      <c r="G27">
        <f t="shared" si="5"/>
        <v>218.43599999999998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218.44</v>
      </c>
      <c r="O27" s="154">
        <f t="shared" si="1"/>
        <v>-4.0000000000190994E-3</v>
      </c>
      <c r="P27">
        <v>99.618175791979482</v>
      </c>
      <c r="Q27">
        <v>44.999175975096129</v>
      </c>
      <c r="R27">
        <v>5.8198934261124338</v>
      </c>
      <c r="S27">
        <v>17.999670390038453</v>
      </c>
      <c r="T27">
        <v>49.999084416773478</v>
      </c>
      <c r="U27" s="156">
        <f t="shared" si="2"/>
        <v>218.43599999999998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238.036</v>
      </c>
      <c r="E28">
        <f>BAWANA!AM28</f>
        <v>0</v>
      </c>
      <c r="F28">
        <f t="shared" si="4"/>
        <v>256</v>
      </c>
      <c r="G28">
        <f t="shared" si="5"/>
        <v>238.036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238.04</v>
      </c>
      <c r="O28" s="154">
        <f t="shared" si="1"/>
        <v>-3.9999999999906777E-3</v>
      </c>
      <c r="P28">
        <v>99.618325995630997</v>
      </c>
      <c r="Q28">
        <v>44.999243824567301</v>
      </c>
      <c r="R28">
        <v>5.8199022013107049</v>
      </c>
      <c r="S28">
        <v>17.999697529826921</v>
      </c>
      <c r="T28">
        <v>69.598830448664089</v>
      </c>
      <c r="U28" s="156">
        <f t="shared" si="2"/>
        <v>238.036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107.58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107.58000000000001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104.93</v>
      </c>
      <c r="J34">
        <f>BYPL_EOD!AK34+BYPL_EOD!AL34</f>
        <v>55</v>
      </c>
      <c r="K34">
        <f>MES_EOD!AK34+MES_EOD!AL34</f>
        <v>8.4700000000000006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104.93</v>
      </c>
      <c r="Q34">
        <v>55</v>
      </c>
      <c r="R34">
        <v>8.4700000000000006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106.49</v>
      </c>
      <c r="J35">
        <f>BYPL_EOD!AK35+BYPL_EOD!AL35</f>
        <v>55</v>
      </c>
      <c r="K35">
        <f>MES_EOD!AK35+MES_EOD!AL35</f>
        <v>6.91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106.49</v>
      </c>
      <c r="Q35">
        <v>55</v>
      </c>
      <c r="R35">
        <v>6.91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106.49</v>
      </c>
      <c r="J36">
        <f>BYPL_EOD!AK36+BYPL_EOD!AL36</f>
        <v>55</v>
      </c>
      <c r="K36">
        <f>MES_EOD!AK36+MES_EOD!AL36</f>
        <v>6.91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106.49</v>
      </c>
      <c r="Q36">
        <v>55</v>
      </c>
      <c r="R36">
        <v>6.91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106.49</v>
      </c>
      <c r="J37">
        <f>BYPL_EOD!AK37+BYPL_EOD!AL37</f>
        <v>55</v>
      </c>
      <c r="K37">
        <f>MES_EOD!AK37+MES_EOD!AL37</f>
        <v>6.91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106.49</v>
      </c>
      <c r="Q37">
        <v>55</v>
      </c>
      <c r="R37">
        <v>6.91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106.49</v>
      </c>
      <c r="J38">
        <f>BYPL_EOD!AK38+BYPL_EOD!AL38</f>
        <v>55</v>
      </c>
      <c r="K38">
        <f>MES_EOD!AK38+MES_EOD!AL38</f>
        <v>6.91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106.49</v>
      </c>
      <c r="Q38">
        <v>55</v>
      </c>
      <c r="R38">
        <v>6.91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106.49</v>
      </c>
      <c r="J39">
        <f>BYPL_EOD!AK39+BYPL_EOD!AL39</f>
        <v>55</v>
      </c>
      <c r="K39">
        <f>MES_EOD!AK39+MES_EOD!AL39</f>
        <v>6.91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106.49</v>
      </c>
      <c r="Q39">
        <v>55</v>
      </c>
      <c r="R39">
        <v>6.91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106.49</v>
      </c>
      <c r="J40">
        <f>BYPL_EOD!AK40+BYPL_EOD!AL40</f>
        <v>55</v>
      </c>
      <c r="K40">
        <f>MES_EOD!AK40+MES_EOD!AL40</f>
        <v>6.91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106.49</v>
      </c>
      <c r="Q40">
        <v>55</v>
      </c>
      <c r="R40">
        <v>6.91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106.49</v>
      </c>
      <c r="J41">
        <f>BYPL_EOD!AK41+BYPL_EOD!AL41</f>
        <v>55</v>
      </c>
      <c r="K41">
        <f>MES_EOD!AK41+MES_EOD!AL41</f>
        <v>6.91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106.49</v>
      </c>
      <c r="Q41">
        <v>55</v>
      </c>
      <c r="R41">
        <v>6.91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106.49</v>
      </c>
      <c r="J42">
        <f>BYPL_EOD!AK42+BYPL_EOD!AL42</f>
        <v>55</v>
      </c>
      <c r="K42">
        <f>MES_EOD!AK42+MES_EOD!AL42</f>
        <v>6.91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106.49</v>
      </c>
      <c r="Q42">
        <v>55</v>
      </c>
      <c r="R42">
        <v>6.91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248.036</v>
      </c>
      <c r="E43">
        <f>BAWANA!AM43</f>
        <v>0</v>
      </c>
      <c r="F43">
        <f t="shared" si="4"/>
        <v>256</v>
      </c>
      <c r="G43">
        <f t="shared" si="5"/>
        <v>248.036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-3.9999999999906777E-3</v>
      </c>
      <c r="P43">
        <v>99.618393484921796</v>
      </c>
      <c r="Q43">
        <v>54.999113046282858</v>
      </c>
      <c r="R43">
        <v>5.8199061441702957</v>
      </c>
      <c r="S43">
        <v>17.999709724238027</v>
      </c>
      <c r="T43">
        <v>69.598877600387027</v>
      </c>
      <c r="U43" s="156">
        <f t="shared" si="2"/>
        <v>248.03599999999997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248.036</v>
      </c>
      <c r="E44">
        <f>BAWANA!AM44</f>
        <v>0</v>
      </c>
      <c r="F44">
        <f t="shared" si="4"/>
        <v>256</v>
      </c>
      <c r="G44">
        <f t="shared" si="5"/>
        <v>248.036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-3.9999999999906777E-3</v>
      </c>
      <c r="P44">
        <v>99.618393484921796</v>
      </c>
      <c r="Q44">
        <v>54.999113046282858</v>
      </c>
      <c r="R44">
        <v>5.8199061441702957</v>
      </c>
      <c r="S44">
        <v>17.999709724238027</v>
      </c>
      <c r="T44">
        <v>69.598877600387027</v>
      </c>
      <c r="U44" s="156">
        <f t="shared" si="2"/>
        <v>248.03599999999997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13.78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55</v>
      </c>
      <c r="R45">
        <v>13.78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13.78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55</v>
      </c>
      <c r="R46">
        <v>13.78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244.62</v>
      </c>
      <c r="E47">
        <f>BAWANA!AM47</f>
        <v>0</v>
      </c>
      <c r="F47">
        <f t="shared" si="4"/>
        <v>256</v>
      </c>
      <c r="G47">
        <f t="shared" si="5"/>
        <v>244.62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27.02</v>
      </c>
      <c r="L47">
        <f>NDMC_EOD!AK47+NDMC_EOD!AL47</f>
        <v>18</v>
      </c>
      <c r="M47">
        <f>TPDDL_EOD!AK47+TPDDL_EOD!AL47</f>
        <v>69.599999999999994</v>
      </c>
      <c r="N47">
        <f t="shared" si="0"/>
        <v>244.62</v>
      </c>
      <c r="O47" s="154">
        <f t="shared" si="1"/>
        <v>0</v>
      </c>
      <c r="P47">
        <v>75</v>
      </c>
      <c r="Q47">
        <v>55</v>
      </c>
      <c r="R47">
        <v>27.02</v>
      </c>
      <c r="S47">
        <v>18</v>
      </c>
      <c r="T47">
        <v>69.599999999999994</v>
      </c>
      <c r="U47" s="156">
        <f t="shared" si="2"/>
        <v>244.62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244.01999999999998</v>
      </c>
      <c r="E48">
        <f>BAWANA!AM48</f>
        <v>0</v>
      </c>
      <c r="F48">
        <f t="shared" si="4"/>
        <v>256</v>
      </c>
      <c r="G48">
        <f t="shared" si="5"/>
        <v>244.01999999999998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26.42</v>
      </c>
      <c r="L48">
        <f>NDMC_EOD!AK48+NDMC_EOD!AL48</f>
        <v>18</v>
      </c>
      <c r="M48">
        <f>TPDDL_EOD!AK48+TPDDL_EOD!AL48</f>
        <v>69.599999999999994</v>
      </c>
      <c r="N48">
        <f t="shared" si="0"/>
        <v>244.02</v>
      </c>
      <c r="O48" s="154">
        <f t="shared" si="1"/>
        <v>0</v>
      </c>
      <c r="P48">
        <v>74.999999999999986</v>
      </c>
      <c r="Q48">
        <v>54.999999999999993</v>
      </c>
      <c r="R48">
        <v>26.419999999999998</v>
      </c>
      <c r="S48">
        <v>17.999999999999996</v>
      </c>
      <c r="T48">
        <v>69.59999999999998</v>
      </c>
      <c r="U48" s="156">
        <f t="shared" si="2"/>
        <v>244.01999999999992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243.62</v>
      </c>
      <c r="E49">
        <f>BAWANA!AM49</f>
        <v>0</v>
      </c>
      <c r="F49">
        <f t="shared" si="4"/>
        <v>256</v>
      </c>
      <c r="G49">
        <f t="shared" si="5"/>
        <v>243.62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26.02</v>
      </c>
      <c r="L49">
        <f>NDMC_EOD!AK49+NDMC_EOD!AL49</f>
        <v>18</v>
      </c>
      <c r="M49">
        <f>TPDDL_EOD!AK49+TPDDL_EOD!AL49</f>
        <v>69.599999999999994</v>
      </c>
      <c r="N49">
        <f t="shared" si="0"/>
        <v>243.62</v>
      </c>
      <c r="O49" s="154">
        <f t="shared" si="1"/>
        <v>0</v>
      </c>
      <c r="P49">
        <v>75</v>
      </c>
      <c r="Q49">
        <v>55</v>
      </c>
      <c r="R49">
        <v>26.02</v>
      </c>
      <c r="S49">
        <v>18</v>
      </c>
      <c r="T49">
        <v>69.599999999999994</v>
      </c>
      <c r="U49" s="156">
        <f t="shared" si="2"/>
        <v>243.62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242.22000000000003</v>
      </c>
      <c r="E50">
        <f>BAWANA!AM50</f>
        <v>0</v>
      </c>
      <c r="F50">
        <f t="shared" si="4"/>
        <v>256</v>
      </c>
      <c r="G50">
        <f t="shared" si="5"/>
        <v>242.22000000000003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24.62</v>
      </c>
      <c r="L50">
        <f>NDMC_EOD!AK50+NDMC_EOD!AL50</f>
        <v>18</v>
      </c>
      <c r="M50">
        <f>TPDDL_EOD!AK50+TPDDL_EOD!AL50</f>
        <v>69.599999999999994</v>
      </c>
      <c r="N50">
        <f t="shared" si="0"/>
        <v>242.22</v>
      </c>
      <c r="O50" s="154">
        <f t="shared" si="1"/>
        <v>0</v>
      </c>
      <c r="P50">
        <v>75.000000000000014</v>
      </c>
      <c r="Q50">
        <v>55.000000000000007</v>
      </c>
      <c r="R50">
        <v>24.620000000000005</v>
      </c>
      <c r="S50">
        <v>18.000000000000004</v>
      </c>
      <c r="T50">
        <v>69.600000000000009</v>
      </c>
      <c r="U50" s="156">
        <f t="shared" si="2"/>
        <v>242.22000000000003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223.42000000000002</v>
      </c>
      <c r="E52">
        <f>BAWANA!AM52</f>
        <v>0</v>
      </c>
      <c r="F52">
        <f t="shared" si="4"/>
        <v>256</v>
      </c>
      <c r="G52">
        <f t="shared" si="5"/>
        <v>223.42000000000002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223.42000000000002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213.42000000000002</v>
      </c>
      <c r="E67">
        <f>BAWANA!AM67</f>
        <v>0</v>
      </c>
      <c r="F67">
        <f t="shared" si="4"/>
        <v>256</v>
      </c>
      <c r="G67">
        <f t="shared" si="5"/>
        <v>213.42000000000002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213.42</v>
      </c>
      <c r="O67" s="154">
        <f t="shared" ref="O67:O98" si="8">G67-N67</f>
        <v>0</v>
      </c>
      <c r="P67">
        <v>75.000000000000014</v>
      </c>
      <c r="Q67">
        <v>45.000000000000007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213.42000000000007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213.42000000000002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213.42</v>
      </c>
      <c r="O68" s="154">
        <f t="shared" si="8"/>
        <v>0</v>
      </c>
      <c r="P68">
        <v>75.000000000000014</v>
      </c>
      <c r="Q68">
        <v>45.000000000000007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213.42000000000007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223.42000000000002</v>
      </c>
      <c r="E69">
        <f>BAWANA!AM69</f>
        <v>0</v>
      </c>
      <c r="F69">
        <f t="shared" si="11"/>
        <v>256</v>
      </c>
      <c r="G69">
        <f t="shared" si="12"/>
        <v>223.42000000000002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223.42</v>
      </c>
      <c r="O69" s="154">
        <f t="shared" si="8"/>
        <v>0</v>
      </c>
      <c r="P69">
        <v>75.000000000000014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223.42000000000002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107.58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107.58000000000001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107.58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107.58000000000001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105.22</v>
      </c>
      <c r="J73">
        <f>BYPL_EOD!AK73+BYPL_EOD!AL73</f>
        <v>55</v>
      </c>
      <c r="K73">
        <f>MES_EOD!AK73+MES_EOD!AL73</f>
        <v>8.18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105.22</v>
      </c>
      <c r="Q73">
        <v>55</v>
      </c>
      <c r="R73">
        <v>8.18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105.07</v>
      </c>
      <c r="J74">
        <f>BYPL_EOD!AK74+BYPL_EOD!AL74</f>
        <v>55</v>
      </c>
      <c r="K74">
        <f>MES_EOD!AK74+MES_EOD!AL74</f>
        <v>8.33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105.07</v>
      </c>
      <c r="Q74">
        <v>55</v>
      </c>
      <c r="R74">
        <v>8.33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104.93</v>
      </c>
      <c r="J75">
        <f>BYPL_EOD!AK75+BYPL_EOD!AL75</f>
        <v>55</v>
      </c>
      <c r="K75">
        <f>MES_EOD!AK75+MES_EOD!AL75</f>
        <v>8.4700000000000006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104.93</v>
      </c>
      <c r="Q75">
        <v>55</v>
      </c>
      <c r="R75">
        <v>8.4700000000000006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104.79</v>
      </c>
      <c r="J76">
        <f>BYPL_EOD!AK76+BYPL_EOD!AL76</f>
        <v>55</v>
      </c>
      <c r="K76">
        <f>MES_EOD!AK76+MES_EOD!AL76</f>
        <v>8.61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104.79</v>
      </c>
      <c r="Q76">
        <v>55</v>
      </c>
      <c r="R76">
        <v>8.61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104.79</v>
      </c>
      <c r="J77">
        <f>BYPL_EOD!AK77+BYPL_EOD!AL77</f>
        <v>55</v>
      </c>
      <c r="K77">
        <f>MES_EOD!AK77+MES_EOD!AL77</f>
        <v>8.61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104.79</v>
      </c>
      <c r="Q77">
        <v>55</v>
      </c>
      <c r="R77">
        <v>8.61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104.79</v>
      </c>
      <c r="J78">
        <f>BYPL_EOD!AK78+BYPL_EOD!AL78</f>
        <v>55</v>
      </c>
      <c r="K78">
        <f>MES_EOD!AK78+MES_EOD!AL78</f>
        <v>8.61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104.79</v>
      </c>
      <c r="Q78">
        <v>55</v>
      </c>
      <c r="R78">
        <v>8.61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104.72</v>
      </c>
      <c r="J79">
        <f>BYPL_EOD!AK79+BYPL_EOD!AL79</f>
        <v>55</v>
      </c>
      <c r="K79">
        <f>MES_EOD!AK79+MES_EOD!AL79</f>
        <v>8.68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104.72</v>
      </c>
      <c r="Q79">
        <v>55</v>
      </c>
      <c r="R79">
        <v>8.68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104.72</v>
      </c>
      <c r="J80">
        <f>BYPL_EOD!AK80+BYPL_EOD!AL80</f>
        <v>55</v>
      </c>
      <c r="K80">
        <f>MES_EOD!AK80+MES_EOD!AL80</f>
        <v>8.68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104.72</v>
      </c>
      <c r="Q80">
        <v>55</v>
      </c>
      <c r="R80">
        <v>8.68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104.72</v>
      </c>
      <c r="J81">
        <f>BYPL_EOD!AK81+BYPL_EOD!AL81</f>
        <v>55</v>
      </c>
      <c r="K81">
        <f>MES_EOD!AK81+MES_EOD!AL81</f>
        <v>8.68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104.72</v>
      </c>
      <c r="Q81">
        <v>55</v>
      </c>
      <c r="R81">
        <v>8.68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104.72</v>
      </c>
      <c r="J82">
        <f>BYPL_EOD!AK82+BYPL_EOD!AL82</f>
        <v>55</v>
      </c>
      <c r="K82">
        <f>MES_EOD!AK82+MES_EOD!AL82</f>
        <v>8.68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104.72</v>
      </c>
      <c r="Q82">
        <v>55</v>
      </c>
      <c r="R82">
        <v>8.68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104.79</v>
      </c>
      <c r="J83">
        <f>BYPL_EOD!AK83+BYPL_EOD!AL83</f>
        <v>55</v>
      </c>
      <c r="K83">
        <f>MES_EOD!AK83+MES_EOD!AL83</f>
        <v>8.61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104.79</v>
      </c>
      <c r="Q83">
        <v>55</v>
      </c>
      <c r="R83">
        <v>8.61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104.79</v>
      </c>
      <c r="J84">
        <f>BYPL_EOD!AK84+BYPL_EOD!AL84</f>
        <v>55</v>
      </c>
      <c r="K84">
        <f>MES_EOD!AK84+MES_EOD!AL84</f>
        <v>8.61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104.79</v>
      </c>
      <c r="Q84">
        <v>55</v>
      </c>
      <c r="R84">
        <v>8.61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248.036</v>
      </c>
      <c r="E85">
        <f>BAWANA!AM85</f>
        <v>0</v>
      </c>
      <c r="F85">
        <f t="shared" si="11"/>
        <v>256</v>
      </c>
      <c r="G85">
        <f t="shared" si="12"/>
        <v>248.036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248.04</v>
      </c>
      <c r="O85" s="154">
        <f t="shared" si="8"/>
        <v>-3.9999999999906777E-3</v>
      </c>
      <c r="P85">
        <v>99.618393484921796</v>
      </c>
      <c r="Q85">
        <v>54.999113046282858</v>
      </c>
      <c r="R85">
        <v>5.8199061441702957</v>
      </c>
      <c r="S85">
        <v>17.999709724238027</v>
      </c>
      <c r="T85">
        <v>69.598877600387027</v>
      </c>
      <c r="U85" s="156">
        <f t="shared" si="9"/>
        <v>248.03599999999997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248.036</v>
      </c>
      <c r="E86">
        <f>BAWANA!AM86</f>
        <v>0</v>
      </c>
      <c r="F86">
        <f t="shared" si="11"/>
        <v>256</v>
      </c>
      <c r="G86">
        <f t="shared" si="12"/>
        <v>248.036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248.04</v>
      </c>
      <c r="O86" s="154">
        <f t="shared" si="8"/>
        <v>-3.9999999999906777E-3</v>
      </c>
      <c r="P86">
        <v>99.618393484921796</v>
      </c>
      <c r="Q86">
        <v>54.999113046282858</v>
      </c>
      <c r="R86">
        <v>5.8199061441702957</v>
      </c>
      <c r="S86">
        <v>17.999709724238027</v>
      </c>
      <c r="T86">
        <v>69.598877600387027</v>
      </c>
      <c r="U86" s="156">
        <f t="shared" si="9"/>
        <v>248.03599999999997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223.42000000000002</v>
      </c>
      <c r="E87">
        <f>BAWANA!AM87</f>
        <v>0</v>
      </c>
      <c r="F87">
        <f t="shared" si="11"/>
        <v>256</v>
      </c>
      <c r="G87">
        <f t="shared" si="12"/>
        <v>223.42000000000002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223.42</v>
      </c>
      <c r="O87" s="154">
        <f t="shared" si="8"/>
        <v>0</v>
      </c>
      <c r="P87">
        <v>75.000000000000014</v>
      </c>
      <c r="Q87">
        <v>55.000000000000007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223.42000000000002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223.42000000000002</v>
      </c>
      <c r="E88">
        <f>BAWANA!AM88</f>
        <v>0</v>
      </c>
      <c r="F88">
        <f t="shared" si="11"/>
        <v>256</v>
      </c>
      <c r="G88">
        <f t="shared" si="12"/>
        <v>223.42000000000002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223.42</v>
      </c>
      <c r="O88" s="154">
        <f t="shared" si="8"/>
        <v>0</v>
      </c>
      <c r="P88">
        <v>75.000000000000014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223.42000000000002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223.42000000000002</v>
      </c>
      <c r="E89">
        <f>BAWANA!AM89</f>
        <v>0</v>
      </c>
      <c r="F89">
        <f t="shared" si="11"/>
        <v>256</v>
      </c>
      <c r="G89">
        <f t="shared" si="12"/>
        <v>223.42000000000002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223.42</v>
      </c>
      <c r="O89" s="154">
        <f t="shared" si="8"/>
        <v>0</v>
      </c>
      <c r="P89">
        <v>75.000000000000014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223.42000000000002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213.42000000000002</v>
      </c>
      <c r="E90">
        <f>BAWANA!AM90</f>
        <v>0</v>
      </c>
      <c r="F90">
        <f t="shared" si="11"/>
        <v>256</v>
      </c>
      <c r="G90">
        <f t="shared" si="12"/>
        <v>213.42000000000002</v>
      </c>
      <c r="H90" s="154"/>
      <c r="I90">
        <f>BRPL_EOD!AK90+BRPL_EOD!AL90</f>
        <v>75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213.42</v>
      </c>
      <c r="O90" s="154">
        <f t="shared" si="8"/>
        <v>0</v>
      </c>
      <c r="P90">
        <v>75.000000000000014</v>
      </c>
      <c r="Q90">
        <v>45.000000000000007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213.42000000000007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81.97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211.67000000000002</v>
      </c>
      <c r="O91" s="154">
        <f t="shared" si="8"/>
        <v>0</v>
      </c>
      <c r="P91">
        <v>81.97</v>
      </c>
      <c r="Q91">
        <v>47.39</v>
      </c>
      <c r="R91">
        <v>5.82</v>
      </c>
      <c r="S91">
        <v>19.22</v>
      </c>
      <c r="T91">
        <v>57.27</v>
      </c>
      <c r="U91" s="156">
        <f t="shared" si="9"/>
        <v>211.67000000000002</v>
      </c>
      <c r="V91" s="154">
        <f t="shared" si="10"/>
        <v>0</v>
      </c>
      <c r="Y91">
        <f>BAWANA!AW91+BAWANA!AX91</f>
        <v>32</v>
      </c>
      <c r="Z91">
        <f>BAWANA!BD91+BAWANA!BE91</f>
        <v>26.33</v>
      </c>
      <c r="AA91">
        <f>BAWANA!X91+BAWANA!Y91</f>
        <v>32</v>
      </c>
      <c r="AB91">
        <f>BAWANA!AE91+BAWANA!AF91</f>
        <v>26.33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81.97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211.67000000000002</v>
      </c>
      <c r="O92" s="154">
        <f t="shared" si="8"/>
        <v>0</v>
      </c>
      <c r="P92">
        <v>81.97</v>
      </c>
      <c r="Q92">
        <v>47.39</v>
      </c>
      <c r="R92">
        <v>5.82</v>
      </c>
      <c r="S92">
        <v>19.22</v>
      </c>
      <c r="T92">
        <v>57.27</v>
      </c>
      <c r="U92" s="156">
        <f t="shared" si="9"/>
        <v>211.67000000000002</v>
      </c>
      <c r="V92" s="154">
        <f t="shared" si="10"/>
        <v>0</v>
      </c>
      <c r="Y92">
        <f>BAWANA!AW92+BAWANA!AX92</f>
        <v>32</v>
      </c>
      <c r="Z92">
        <f>BAWANA!BD92+BAWANA!BE92</f>
        <v>26.33</v>
      </c>
      <c r="AA92">
        <f>BAWANA!X92+BAWANA!Y92</f>
        <v>32</v>
      </c>
      <c r="AB92">
        <f>BAWANA!AE92+BAWANA!AF92</f>
        <v>26.33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211.67000000000002</v>
      </c>
      <c r="E93">
        <f>BAWANA!AM93</f>
        <v>0</v>
      </c>
      <c r="F93">
        <f t="shared" si="11"/>
        <v>256</v>
      </c>
      <c r="G93">
        <f t="shared" si="12"/>
        <v>211.67000000000002</v>
      </c>
      <c r="H93" s="154"/>
      <c r="I93">
        <f>BRPL_EOD!AK93+BRPL_EOD!AL93</f>
        <v>81.97</v>
      </c>
      <c r="J93">
        <f>BYPL_EOD!AK93+BYPL_EOD!AL93</f>
        <v>47.39</v>
      </c>
      <c r="K93">
        <f>MES_EOD!AK93+MES_EOD!AL93</f>
        <v>5.82</v>
      </c>
      <c r="L93">
        <f>NDMC_EOD!AK93+NDMC_EOD!AL93</f>
        <v>19.22</v>
      </c>
      <c r="M93">
        <f>TPDDL_EOD!AK93+TPDDL_EOD!AL93</f>
        <v>57.27</v>
      </c>
      <c r="N93">
        <f t="shared" si="7"/>
        <v>211.67000000000002</v>
      </c>
      <c r="O93" s="154">
        <f t="shared" si="8"/>
        <v>0</v>
      </c>
      <c r="P93">
        <v>81.97</v>
      </c>
      <c r="Q93">
        <v>47.39</v>
      </c>
      <c r="R93">
        <v>5.82</v>
      </c>
      <c r="S93">
        <v>19.22</v>
      </c>
      <c r="T93">
        <v>57.27</v>
      </c>
      <c r="U93" s="156">
        <f t="shared" si="9"/>
        <v>211.67000000000002</v>
      </c>
      <c r="V93" s="154">
        <f t="shared" si="10"/>
        <v>0</v>
      </c>
      <c r="Y93">
        <f>BAWANA!AW93+BAWANA!AX93</f>
        <v>32</v>
      </c>
      <c r="Z93">
        <f>BAWANA!BD93+BAWANA!BE93</f>
        <v>26.33</v>
      </c>
      <c r="AA93">
        <f>BAWANA!X93+BAWANA!Y93</f>
        <v>32</v>
      </c>
      <c r="AB93">
        <f>BAWANA!AE93+BAWANA!AF93</f>
        <v>26.33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211.67000000000002</v>
      </c>
      <c r="E94">
        <f>BAWANA!AM94</f>
        <v>0</v>
      </c>
      <c r="F94">
        <f t="shared" si="11"/>
        <v>256</v>
      </c>
      <c r="G94">
        <f t="shared" si="12"/>
        <v>211.67000000000002</v>
      </c>
      <c r="H94" s="154"/>
      <c r="I94">
        <f>BRPL_EOD!AK94+BRPL_EOD!AL94</f>
        <v>81.97</v>
      </c>
      <c r="J94">
        <f>BYPL_EOD!AK94+BYPL_EOD!AL94</f>
        <v>47.39</v>
      </c>
      <c r="K94">
        <f>MES_EOD!AK94+MES_EOD!AL94</f>
        <v>5.82</v>
      </c>
      <c r="L94">
        <f>NDMC_EOD!AK94+NDMC_EOD!AL94</f>
        <v>19.22</v>
      </c>
      <c r="M94">
        <f>TPDDL_EOD!AK94+TPDDL_EOD!AL94</f>
        <v>57.27</v>
      </c>
      <c r="N94">
        <f t="shared" si="7"/>
        <v>211.67000000000002</v>
      </c>
      <c r="O94" s="154">
        <f t="shared" si="8"/>
        <v>0</v>
      </c>
      <c r="P94">
        <v>81.97</v>
      </c>
      <c r="Q94">
        <v>47.39</v>
      </c>
      <c r="R94">
        <v>5.82</v>
      </c>
      <c r="S94">
        <v>19.22</v>
      </c>
      <c r="T94">
        <v>57.27</v>
      </c>
      <c r="U94" s="156">
        <f t="shared" si="9"/>
        <v>211.67000000000002</v>
      </c>
      <c r="V94" s="154">
        <f t="shared" si="10"/>
        <v>0</v>
      </c>
      <c r="Y94">
        <f>BAWANA!AW94+BAWANA!AX94</f>
        <v>32</v>
      </c>
      <c r="Z94">
        <f>BAWANA!BD94+BAWANA!BE94</f>
        <v>26.33</v>
      </c>
      <c r="AA94">
        <f>BAWANA!X94+BAWANA!Y94</f>
        <v>32</v>
      </c>
      <c r="AB94">
        <f>BAWANA!AE94+BAWANA!AF94</f>
        <v>26.33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5.5329029999999975</v>
      </c>
      <c r="E99" s="156">
        <f t="shared" si="14"/>
        <v>0</v>
      </c>
      <c r="F99" s="156">
        <f t="shared" si="14"/>
        <v>6.1440000000000001</v>
      </c>
      <c r="G99" s="156">
        <f t="shared" si="14"/>
        <v>5.5329029999999975</v>
      </c>
      <c r="H99" s="156"/>
      <c r="I99" s="156">
        <f t="shared" si="14"/>
        <v>2.15876</v>
      </c>
      <c r="J99" s="156">
        <f t="shared" si="14"/>
        <v>1.2236250000000004</v>
      </c>
      <c r="K99" s="156">
        <f t="shared" si="14"/>
        <v>0.17493000000000006</v>
      </c>
      <c r="L99" s="156">
        <f t="shared" si="14"/>
        <v>0.44749000000000022</v>
      </c>
      <c r="M99" s="156">
        <f t="shared" si="14"/>
        <v>1.5280450000000023</v>
      </c>
      <c r="N99" s="156">
        <f t="shared" si="14"/>
        <v>5.5328499999999972</v>
      </c>
      <c r="O99" s="156">
        <f t="shared" si="14"/>
        <v>5.3000000000125172E-5</v>
      </c>
      <c r="P99" s="156">
        <f t="shared" si="14"/>
        <v>2.1587803656723938</v>
      </c>
      <c r="Q99" s="156">
        <f t="shared" si="14"/>
        <v>1.2236369384560395</v>
      </c>
      <c r="R99" s="156">
        <f t="shared" si="14"/>
        <v>0.17493144698235935</v>
      </c>
      <c r="S99" s="156">
        <f t="shared" si="14"/>
        <v>0.44749493040047195</v>
      </c>
      <c r="T99" s="156">
        <f t="shared" si="14"/>
        <v>1.5280593184887377</v>
      </c>
      <c r="U99" s="156">
        <f t="shared" si="14"/>
        <v>5.5329029999999984</v>
      </c>
      <c r="V99" s="156">
        <f t="shared" si="10"/>
        <v>0</v>
      </c>
      <c r="Y99" s="156">
        <f>SUM(Y3:Y98)/4000</f>
        <v>0.73462499999999997</v>
      </c>
      <c r="Z99" s="156">
        <f t="shared" ref="Z99:AD99" si="15">SUM(Z3:Z98)/4000</f>
        <v>0.7204499999999997</v>
      </c>
      <c r="AA99" s="156">
        <f t="shared" si="15"/>
        <v>0.73462499999999997</v>
      </c>
      <c r="AB99" s="156">
        <f t="shared" si="15"/>
        <v>0.7204499999999997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9.8640000000000008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113.354</v>
      </c>
      <c r="Q3">
        <v>10.969139999999999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41.949770000000001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0.45057000000000003</v>
      </c>
      <c r="AO3">
        <v>0</v>
      </c>
      <c r="AP3">
        <v>5.6364000000000001</v>
      </c>
      <c r="AQ3">
        <v>0</v>
      </c>
      <c r="AR3">
        <v>27.6</v>
      </c>
      <c r="AS3">
        <v>8.0711999999999993</v>
      </c>
      <c r="AT3">
        <v>14.9968</v>
      </c>
      <c r="AU3">
        <v>0</v>
      </c>
      <c r="AV3">
        <v>36.606400000000001</v>
      </c>
      <c r="AW3">
        <v>54.061799999999998</v>
      </c>
      <c r="AX3">
        <v>1.143</v>
      </c>
      <c r="AY3">
        <v>0</v>
      </c>
      <c r="AZ3">
        <f>DJ3</f>
        <v>79.710145999999995</v>
      </c>
      <c r="BA3">
        <f>SUM(B3:AZ3)</f>
        <v>2905.9335739999997</v>
      </c>
      <c r="BD3">
        <v>4.2945000000000002</v>
      </c>
      <c r="BE3">
        <v>0</v>
      </c>
      <c r="BF3">
        <v>1.295E-2</v>
      </c>
      <c r="BG3">
        <v>0</v>
      </c>
      <c r="BH3">
        <v>3.7000000000000002E-3</v>
      </c>
      <c r="BI3">
        <v>0.83592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2.21</v>
      </c>
      <c r="BQ3">
        <v>3.4642300000000001</v>
      </c>
      <c r="BR3">
        <v>0</v>
      </c>
      <c r="BS3">
        <v>1.63</v>
      </c>
      <c r="BT3">
        <v>0</v>
      </c>
      <c r="BU3">
        <v>2.9693719999999999</v>
      </c>
      <c r="BV3">
        <v>1.342031</v>
      </c>
      <c r="BW3">
        <v>9.44</v>
      </c>
      <c r="BX3">
        <v>2.0440800000000001</v>
      </c>
      <c r="BY3">
        <v>0.26</v>
      </c>
      <c r="BZ3">
        <v>1.9378120000000001</v>
      </c>
      <c r="CA3">
        <v>3.5120239999999998</v>
      </c>
      <c r="CB3">
        <v>0.65</v>
      </c>
      <c r="CC3">
        <v>1.33</v>
      </c>
      <c r="CD3">
        <v>0.88</v>
      </c>
      <c r="CE3">
        <v>0.8</v>
      </c>
      <c r="CF3">
        <v>0.18</v>
      </c>
      <c r="CG3">
        <v>1.89</v>
      </c>
      <c r="CH3">
        <v>0</v>
      </c>
      <c r="CI3">
        <v>5.34</v>
      </c>
      <c r="CJ3">
        <v>1.92</v>
      </c>
      <c r="CK3">
        <v>0.88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79.710145999999995</v>
      </c>
    </row>
    <row r="4" spans="1:114">
      <c r="A4" t="s">
        <v>46</v>
      </c>
      <c r="B4">
        <v>0</v>
      </c>
      <c r="C4">
        <v>0</v>
      </c>
      <c r="D4">
        <v>9.8640000000000008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113.354</v>
      </c>
      <c r="Q4">
        <v>10.969139999999999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41.949770000000001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0.45057000000000003</v>
      </c>
      <c r="AO4">
        <v>0</v>
      </c>
      <c r="AP4">
        <v>5.6364000000000001</v>
      </c>
      <c r="AQ4">
        <v>0</v>
      </c>
      <c r="AR4">
        <v>27.6</v>
      </c>
      <c r="AS4">
        <v>8.0711999999999993</v>
      </c>
      <c r="AT4">
        <v>14.9968</v>
      </c>
      <c r="AU4">
        <v>0</v>
      </c>
      <c r="AV4">
        <v>36.606400000000001</v>
      </c>
      <c r="AW4">
        <v>54.061799999999998</v>
      </c>
      <c r="AX4">
        <v>1.143</v>
      </c>
      <c r="AY4">
        <v>0</v>
      </c>
      <c r="AZ4">
        <f t="shared" ref="AZ4:AZ67" si="0">DJ4</f>
        <v>79.710145999999995</v>
      </c>
      <c r="BA4">
        <f t="shared" ref="BA4:BA67" si="1">SUM(B4:AZ4)</f>
        <v>2905.9335739999997</v>
      </c>
      <c r="BD4">
        <v>4.2945000000000002</v>
      </c>
      <c r="BE4">
        <v>0</v>
      </c>
      <c r="BF4">
        <v>1.295E-2</v>
      </c>
      <c r="BG4">
        <v>0</v>
      </c>
      <c r="BH4">
        <v>3.7000000000000002E-3</v>
      </c>
      <c r="BI4">
        <v>0.83592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2.21</v>
      </c>
      <c r="BQ4">
        <v>3.4642300000000001</v>
      </c>
      <c r="BR4">
        <v>0</v>
      </c>
      <c r="BS4">
        <v>1.63</v>
      </c>
      <c r="BT4">
        <v>0</v>
      </c>
      <c r="BU4">
        <v>2.9693719999999999</v>
      </c>
      <c r="BV4">
        <v>1.342031</v>
      </c>
      <c r="BW4">
        <v>9.44</v>
      </c>
      <c r="BX4">
        <v>2.0440800000000001</v>
      </c>
      <c r="BY4">
        <v>0.26</v>
      </c>
      <c r="BZ4">
        <v>1.9378120000000001</v>
      </c>
      <c r="CA4">
        <v>3.5120239999999998</v>
      </c>
      <c r="CB4">
        <v>0.65</v>
      </c>
      <c r="CC4">
        <v>1.33</v>
      </c>
      <c r="CD4">
        <v>0.88</v>
      </c>
      <c r="CE4">
        <v>0.8</v>
      </c>
      <c r="CF4">
        <v>0.18</v>
      </c>
      <c r="CG4">
        <v>1.89</v>
      </c>
      <c r="CH4">
        <v>0</v>
      </c>
      <c r="CI4">
        <v>5.34</v>
      </c>
      <c r="CJ4">
        <v>1.92</v>
      </c>
      <c r="CK4">
        <v>0.88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79.710145999999995</v>
      </c>
    </row>
    <row r="5" spans="1:114">
      <c r="A5" t="s">
        <v>47</v>
      </c>
      <c r="B5">
        <v>0</v>
      </c>
      <c r="C5">
        <v>0</v>
      </c>
      <c r="D5">
        <v>9.8640000000000008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113.354</v>
      </c>
      <c r="Q5">
        <v>10.969139999999999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41.342770000000002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0.45057000000000003</v>
      </c>
      <c r="AO5">
        <v>0</v>
      </c>
      <c r="AP5">
        <v>5.6364000000000001</v>
      </c>
      <c r="AQ5">
        <v>0</v>
      </c>
      <c r="AR5">
        <v>6.6239999999999997</v>
      </c>
      <c r="AS5">
        <v>8.0711999999999993</v>
      </c>
      <c r="AT5">
        <v>14.9968</v>
      </c>
      <c r="AU5">
        <v>0</v>
      </c>
      <c r="AV5">
        <v>36.606400000000001</v>
      </c>
      <c r="AW5">
        <v>54.061799999999998</v>
      </c>
      <c r="AX5">
        <v>1.143</v>
      </c>
      <c r="AY5">
        <v>0</v>
      </c>
      <c r="AZ5">
        <f t="shared" si="0"/>
        <v>79.710145999999995</v>
      </c>
      <c r="BA5">
        <f t="shared" si="1"/>
        <v>2884.3505739999996</v>
      </c>
      <c r="BD5">
        <v>4.2945000000000002</v>
      </c>
      <c r="BE5">
        <v>0</v>
      </c>
      <c r="BF5">
        <v>1.295E-2</v>
      </c>
      <c r="BG5">
        <v>0</v>
      </c>
      <c r="BH5">
        <v>3.7000000000000002E-3</v>
      </c>
      <c r="BI5">
        <v>0.83592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2.21</v>
      </c>
      <c r="BQ5">
        <v>3.4642300000000001</v>
      </c>
      <c r="BR5">
        <v>0</v>
      </c>
      <c r="BS5">
        <v>1.63</v>
      </c>
      <c r="BT5">
        <v>0</v>
      </c>
      <c r="BU5">
        <v>2.9693719999999999</v>
      </c>
      <c r="BV5">
        <v>1.342031</v>
      </c>
      <c r="BW5">
        <v>9.44</v>
      </c>
      <c r="BX5">
        <v>2.0440800000000001</v>
      </c>
      <c r="BY5">
        <v>0.26</v>
      </c>
      <c r="BZ5">
        <v>1.9378120000000001</v>
      </c>
      <c r="CA5">
        <v>3.5120239999999998</v>
      </c>
      <c r="CB5">
        <v>0.65</v>
      </c>
      <c r="CC5">
        <v>1.33</v>
      </c>
      <c r="CD5">
        <v>0.88</v>
      </c>
      <c r="CE5">
        <v>0.8</v>
      </c>
      <c r="CF5">
        <v>0.18</v>
      </c>
      <c r="CG5">
        <v>1.89</v>
      </c>
      <c r="CH5">
        <v>0</v>
      </c>
      <c r="CI5">
        <v>5.34</v>
      </c>
      <c r="CJ5">
        <v>1.92</v>
      </c>
      <c r="CK5">
        <v>0.88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79.710145999999995</v>
      </c>
    </row>
    <row r="6" spans="1:114">
      <c r="A6" t="s">
        <v>48</v>
      </c>
      <c r="B6">
        <v>0</v>
      </c>
      <c r="C6">
        <v>0</v>
      </c>
      <c r="D6">
        <v>9.8640000000000008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113.354</v>
      </c>
      <c r="Q6">
        <v>10.969139999999999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41.342770000000002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0.45057000000000003</v>
      </c>
      <c r="AO6">
        <v>0</v>
      </c>
      <c r="AP6">
        <v>5.6364000000000001</v>
      </c>
      <c r="AQ6">
        <v>0</v>
      </c>
      <c r="AR6">
        <v>6.6239999999999997</v>
      </c>
      <c r="AS6">
        <v>8.0711999999999993</v>
      </c>
      <c r="AT6">
        <v>14.9968</v>
      </c>
      <c r="AU6">
        <v>0</v>
      </c>
      <c r="AV6">
        <v>36.606400000000001</v>
      </c>
      <c r="AW6">
        <v>54.061799999999998</v>
      </c>
      <c r="AX6">
        <v>1.143</v>
      </c>
      <c r="AY6">
        <v>0</v>
      </c>
      <c r="AZ6">
        <f t="shared" si="0"/>
        <v>79.710145999999995</v>
      </c>
      <c r="BA6">
        <f t="shared" si="1"/>
        <v>2884.3505739999996</v>
      </c>
      <c r="BD6">
        <v>4.2945000000000002</v>
      </c>
      <c r="BE6">
        <v>0</v>
      </c>
      <c r="BF6">
        <v>1.295E-2</v>
      </c>
      <c r="BG6">
        <v>0</v>
      </c>
      <c r="BH6">
        <v>3.7000000000000002E-3</v>
      </c>
      <c r="BI6">
        <v>0.83592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2.21</v>
      </c>
      <c r="BQ6">
        <v>3.4642300000000001</v>
      </c>
      <c r="BR6">
        <v>0</v>
      </c>
      <c r="BS6">
        <v>1.63</v>
      </c>
      <c r="BT6">
        <v>0</v>
      </c>
      <c r="BU6">
        <v>2.9693719999999999</v>
      </c>
      <c r="BV6">
        <v>1.342031</v>
      </c>
      <c r="BW6">
        <v>9.44</v>
      </c>
      <c r="BX6">
        <v>2.0440800000000001</v>
      </c>
      <c r="BY6">
        <v>0.26</v>
      </c>
      <c r="BZ6">
        <v>1.9378120000000001</v>
      </c>
      <c r="CA6">
        <v>3.5120239999999998</v>
      </c>
      <c r="CB6">
        <v>0.65</v>
      </c>
      <c r="CC6">
        <v>1.33</v>
      </c>
      <c r="CD6">
        <v>0.88</v>
      </c>
      <c r="CE6">
        <v>0.8</v>
      </c>
      <c r="CF6">
        <v>0.18</v>
      </c>
      <c r="CG6">
        <v>1.89</v>
      </c>
      <c r="CH6">
        <v>0</v>
      </c>
      <c r="CI6">
        <v>5.34</v>
      </c>
      <c r="CJ6">
        <v>1.92</v>
      </c>
      <c r="CK6">
        <v>0.88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79.710145999999995</v>
      </c>
    </row>
    <row r="7" spans="1:114">
      <c r="A7" t="s">
        <v>49</v>
      </c>
      <c r="B7">
        <v>0</v>
      </c>
      <c r="C7">
        <v>0</v>
      </c>
      <c r="D7">
        <v>9.8640000000000008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113.354</v>
      </c>
      <c r="Q7">
        <v>10.969139999999999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0.56811</v>
      </c>
      <c r="AO7">
        <v>0</v>
      </c>
      <c r="AP7">
        <v>0.76859999999999995</v>
      </c>
      <c r="AQ7">
        <v>0</v>
      </c>
      <c r="AR7">
        <v>6.6239999999999997</v>
      </c>
      <c r="AS7">
        <v>8.0711999999999993</v>
      </c>
      <c r="AT7">
        <v>14.9968</v>
      </c>
      <c r="AU7">
        <v>0</v>
      </c>
      <c r="AV7">
        <v>36.606400000000001</v>
      </c>
      <c r="AW7">
        <v>54.061799999999998</v>
      </c>
      <c r="AX7">
        <v>1.143</v>
      </c>
      <c r="AY7">
        <v>0</v>
      </c>
      <c r="AZ7">
        <f t="shared" si="0"/>
        <v>79.710294000000005</v>
      </c>
      <c r="BA7">
        <f t="shared" si="1"/>
        <v>2884.6567719999998</v>
      </c>
      <c r="BD7">
        <v>4.2945000000000002</v>
      </c>
      <c r="BE7">
        <v>0</v>
      </c>
      <c r="BF7">
        <v>1.3098E-2</v>
      </c>
      <c r="BG7">
        <v>0</v>
      </c>
      <c r="BH7">
        <v>3.7000000000000002E-3</v>
      </c>
      <c r="BI7">
        <v>0.83592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2.21</v>
      </c>
      <c r="BQ7">
        <v>3.4642300000000001</v>
      </c>
      <c r="BR7">
        <v>0</v>
      </c>
      <c r="BS7">
        <v>1.63</v>
      </c>
      <c r="BT7">
        <v>0</v>
      </c>
      <c r="BU7">
        <v>2.9693719999999999</v>
      </c>
      <c r="BV7">
        <v>1.342031</v>
      </c>
      <c r="BW7">
        <v>9.44</v>
      </c>
      <c r="BX7">
        <v>2.0440800000000001</v>
      </c>
      <c r="BY7">
        <v>0.26</v>
      </c>
      <c r="BZ7">
        <v>1.9378120000000001</v>
      </c>
      <c r="CA7">
        <v>3.5120239999999998</v>
      </c>
      <c r="CB7">
        <v>0.65</v>
      </c>
      <c r="CC7">
        <v>1.33</v>
      </c>
      <c r="CD7">
        <v>0.88</v>
      </c>
      <c r="CE7">
        <v>0.8</v>
      </c>
      <c r="CF7">
        <v>0.18</v>
      </c>
      <c r="CG7">
        <v>1.89</v>
      </c>
      <c r="CH7">
        <v>0</v>
      </c>
      <c r="CI7">
        <v>5.34</v>
      </c>
      <c r="CJ7">
        <v>1.92</v>
      </c>
      <c r="CK7">
        <v>0.88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79.710294000000005</v>
      </c>
    </row>
    <row r="8" spans="1:114">
      <c r="A8" t="s">
        <v>50</v>
      </c>
      <c r="B8">
        <v>0</v>
      </c>
      <c r="C8">
        <v>0</v>
      </c>
      <c r="D8">
        <v>9.8640000000000008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113.354</v>
      </c>
      <c r="Q8">
        <v>10.969139999999999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0.56811</v>
      </c>
      <c r="AO8">
        <v>0</v>
      </c>
      <c r="AP8">
        <v>0.76859999999999995</v>
      </c>
      <c r="AQ8">
        <v>0</v>
      </c>
      <c r="AR8">
        <v>6.6239999999999997</v>
      </c>
      <c r="AS8">
        <v>8.0711999999999993</v>
      </c>
      <c r="AT8">
        <v>14.9968</v>
      </c>
      <c r="AU8">
        <v>0</v>
      </c>
      <c r="AV8">
        <v>36.606400000000001</v>
      </c>
      <c r="AW8">
        <v>54.061799999999998</v>
      </c>
      <c r="AX8">
        <v>1.143</v>
      </c>
      <c r="AY8">
        <v>0</v>
      </c>
      <c r="AZ8">
        <f t="shared" si="0"/>
        <v>79.710294000000005</v>
      </c>
      <c r="BA8">
        <f t="shared" si="1"/>
        <v>2884.6567719999998</v>
      </c>
      <c r="BD8">
        <v>4.2945000000000002</v>
      </c>
      <c r="BE8">
        <v>0</v>
      </c>
      <c r="BF8">
        <v>1.3098E-2</v>
      </c>
      <c r="BG8">
        <v>0</v>
      </c>
      <c r="BH8">
        <v>3.7000000000000002E-3</v>
      </c>
      <c r="BI8">
        <v>0.83592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2.21</v>
      </c>
      <c r="BQ8">
        <v>3.4642300000000001</v>
      </c>
      <c r="BR8">
        <v>0</v>
      </c>
      <c r="BS8">
        <v>1.63</v>
      </c>
      <c r="BT8">
        <v>0</v>
      </c>
      <c r="BU8">
        <v>2.9693719999999999</v>
      </c>
      <c r="BV8">
        <v>1.342031</v>
      </c>
      <c r="BW8">
        <v>9.44</v>
      </c>
      <c r="BX8">
        <v>2.0440800000000001</v>
      </c>
      <c r="BY8">
        <v>0.26</v>
      </c>
      <c r="BZ8">
        <v>1.9378120000000001</v>
      </c>
      <c r="CA8">
        <v>3.5120239999999998</v>
      </c>
      <c r="CB8">
        <v>0.65</v>
      </c>
      <c r="CC8">
        <v>1.33</v>
      </c>
      <c r="CD8">
        <v>0.88</v>
      </c>
      <c r="CE8">
        <v>0.8</v>
      </c>
      <c r="CF8">
        <v>0.18</v>
      </c>
      <c r="CG8">
        <v>1.89</v>
      </c>
      <c r="CH8">
        <v>0</v>
      </c>
      <c r="CI8">
        <v>5.34</v>
      </c>
      <c r="CJ8">
        <v>1.92</v>
      </c>
      <c r="CK8">
        <v>0.88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79.710294000000005</v>
      </c>
    </row>
    <row r="9" spans="1:114">
      <c r="A9" t="s">
        <v>51</v>
      </c>
      <c r="B9">
        <v>0</v>
      </c>
      <c r="C9">
        <v>0</v>
      </c>
      <c r="D9">
        <v>9.8640000000000008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113.354</v>
      </c>
      <c r="Q9">
        <v>10.969139999999999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0.56811</v>
      </c>
      <c r="AO9">
        <v>0</v>
      </c>
      <c r="AP9">
        <v>0.76859999999999995</v>
      </c>
      <c r="AQ9">
        <v>0</v>
      </c>
      <c r="AR9">
        <v>6.6239999999999997</v>
      </c>
      <c r="AS9">
        <v>8.0711999999999993</v>
      </c>
      <c r="AT9">
        <v>14.9968</v>
      </c>
      <c r="AU9">
        <v>0</v>
      </c>
      <c r="AV9">
        <v>36.606400000000001</v>
      </c>
      <c r="AW9">
        <v>54.061799999999998</v>
      </c>
      <c r="AX9">
        <v>1.143</v>
      </c>
      <c r="AY9">
        <v>0</v>
      </c>
      <c r="AZ9">
        <f t="shared" si="0"/>
        <v>79.710294000000005</v>
      </c>
      <c r="BA9">
        <f t="shared" si="1"/>
        <v>2884.6567719999998</v>
      </c>
      <c r="BD9">
        <v>4.2945000000000002</v>
      </c>
      <c r="BE9">
        <v>0</v>
      </c>
      <c r="BF9">
        <v>1.3098E-2</v>
      </c>
      <c r="BG9">
        <v>0</v>
      </c>
      <c r="BH9">
        <v>3.7000000000000002E-3</v>
      </c>
      <c r="BI9">
        <v>0.83592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2.21</v>
      </c>
      <c r="BQ9">
        <v>3.4642300000000001</v>
      </c>
      <c r="BR9">
        <v>0</v>
      </c>
      <c r="BS9">
        <v>1.63</v>
      </c>
      <c r="BT9">
        <v>0</v>
      </c>
      <c r="BU9">
        <v>2.9693719999999999</v>
      </c>
      <c r="BV9">
        <v>1.342031</v>
      </c>
      <c r="BW9">
        <v>9.44</v>
      </c>
      <c r="BX9">
        <v>2.0440800000000001</v>
      </c>
      <c r="BY9">
        <v>0.26</v>
      </c>
      <c r="BZ9">
        <v>1.9378120000000001</v>
      </c>
      <c r="CA9">
        <v>3.5120239999999998</v>
      </c>
      <c r="CB9">
        <v>0.65</v>
      </c>
      <c r="CC9">
        <v>1.33</v>
      </c>
      <c r="CD9">
        <v>0.88</v>
      </c>
      <c r="CE9">
        <v>0.8</v>
      </c>
      <c r="CF9">
        <v>0.18</v>
      </c>
      <c r="CG9">
        <v>1.89</v>
      </c>
      <c r="CH9">
        <v>0</v>
      </c>
      <c r="CI9">
        <v>5.34</v>
      </c>
      <c r="CJ9">
        <v>1.92</v>
      </c>
      <c r="CK9">
        <v>0.88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79.710294000000005</v>
      </c>
    </row>
    <row r="10" spans="1:114">
      <c r="A10" t="s">
        <v>52</v>
      </c>
      <c r="B10">
        <v>0</v>
      </c>
      <c r="C10">
        <v>0</v>
      </c>
      <c r="D10">
        <v>9.8640000000000008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113.354</v>
      </c>
      <c r="Q10">
        <v>10.969139999999999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0.56811</v>
      </c>
      <c r="AO10">
        <v>0</v>
      </c>
      <c r="AP10">
        <v>0.76859999999999995</v>
      </c>
      <c r="AQ10">
        <v>0</v>
      </c>
      <c r="AR10">
        <v>6.6239999999999997</v>
      </c>
      <c r="AS10">
        <v>8.0711999999999993</v>
      </c>
      <c r="AT10">
        <v>14.9968</v>
      </c>
      <c r="AU10">
        <v>0</v>
      </c>
      <c r="AV10">
        <v>36.606400000000001</v>
      </c>
      <c r="AW10">
        <v>54.061799999999998</v>
      </c>
      <c r="AX10">
        <v>1.143</v>
      </c>
      <c r="AY10">
        <v>0</v>
      </c>
      <c r="AZ10">
        <f t="shared" si="0"/>
        <v>79.710294000000005</v>
      </c>
      <c r="BA10">
        <f t="shared" si="1"/>
        <v>2884.6567719999998</v>
      </c>
      <c r="BD10">
        <v>4.2945000000000002</v>
      </c>
      <c r="BE10">
        <v>0</v>
      </c>
      <c r="BF10">
        <v>1.3098E-2</v>
      </c>
      <c r="BG10">
        <v>0</v>
      </c>
      <c r="BH10">
        <v>3.7000000000000002E-3</v>
      </c>
      <c r="BI10">
        <v>0.83592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2.21</v>
      </c>
      <c r="BQ10">
        <v>3.4642300000000001</v>
      </c>
      <c r="BR10">
        <v>0</v>
      </c>
      <c r="BS10">
        <v>1.63</v>
      </c>
      <c r="BT10">
        <v>0</v>
      </c>
      <c r="BU10">
        <v>2.9693719999999999</v>
      </c>
      <c r="BV10">
        <v>1.342031</v>
      </c>
      <c r="BW10">
        <v>9.44</v>
      </c>
      <c r="BX10">
        <v>2.0440800000000001</v>
      </c>
      <c r="BY10">
        <v>0.26</v>
      </c>
      <c r="BZ10">
        <v>1.9378120000000001</v>
      </c>
      <c r="CA10">
        <v>3.5120239999999998</v>
      </c>
      <c r="CB10">
        <v>0.65</v>
      </c>
      <c r="CC10">
        <v>1.33</v>
      </c>
      <c r="CD10">
        <v>0.88</v>
      </c>
      <c r="CE10">
        <v>0.8</v>
      </c>
      <c r="CF10">
        <v>0.18</v>
      </c>
      <c r="CG10">
        <v>1.89</v>
      </c>
      <c r="CH10">
        <v>0</v>
      </c>
      <c r="CI10">
        <v>5.34</v>
      </c>
      <c r="CJ10">
        <v>1.92</v>
      </c>
      <c r="CK10">
        <v>0.88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79.710294000000005</v>
      </c>
    </row>
    <row r="11" spans="1:114">
      <c r="A11" t="s">
        <v>53</v>
      </c>
      <c r="B11">
        <v>0</v>
      </c>
      <c r="C11">
        <v>0</v>
      </c>
      <c r="D11">
        <v>9.8640000000000008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113.354</v>
      </c>
      <c r="Q11">
        <v>10.969139999999999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0.56811</v>
      </c>
      <c r="AO11">
        <v>0</v>
      </c>
      <c r="AP11">
        <v>0.76859999999999995</v>
      </c>
      <c r="AQ11">
        <v>0</v>
      </c>
      <c r="AR11">
        <v>6.6239999999999997</v>
      </c>
      <c r="AS11">
        <v>8.0711999999999993</v>
      </c>
      <c r="AT11">
        <v>14.9968</v>
      </c>
      <c r="AU11">
        <v>0</v>
      </c>
      <c r="AV11">
        <v>36.716000000000001</v>
      </c>
      <c r="AW11">
        <v>54.061799999999998</v>
      </c>
      <c r="AX11">
        <v>1.143</v>
      </c>
      <c r="AY11">
        <v>0</v>
      </c>
      <c r="AZ11">
        <f t="shared" si="0"/>
        <v>79.710294000000005</v>
      </c>
      <c r="BA11">
        <f t="shared" si="1"/>
        <v>2884.7663719999996</v>
      </c>
      <c r="BD11">
        <v>4.2945000000000002</v>
      </c>
      <c r="BE11">
        <v>0</v>
      </c>
      <c r="BF11">
        <v>1.3098E-2</v>
      </c>
      <c r="BG11">
        <v>0</v>
      </c>
      <c r="BH11">
        <v>3.7000000000000002E-3</v>
      </c>
      <c r="BI11">
        <v>0.83592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2.21</v>
      </c>
      <c r="BQ11">
        <v>3.4642300000000001</v>
      </c>
      <c r="BR11">
        <v>0</v>
      </c>
      <c r="BS11">
        <v>1.63</v>
      </c>
      <c r="BT11">
        <v>0</v>
      </c>
      <c r="BU11">
        <v>2.9693719999999999</v>
      </c>
      <c r="BV11">
        <v>1.342031</v>
      </c>
      <c r="BW11">
        <v>9.44</v>
      </c>
      <c r="BX11">
        <v>2.0440800000000001</v>
      </c>
      <c r="BY11">
        <v>0.26</v>
      </c>
      <c r="BZ11">
        <v>1.9378120000000001</v>
      </c>
      <c r="CA11">
        <v>3.5120239999999998</v>
      </c>
      <c r="CB11">
        <v>0.65</v>
      </c>
      <c r="CC11">
        <v>1.33</v>
      </c>
      <c r="CD11">
        <v>0.88</v>
      </c>
      <c r="CE11">
        <v>0.8</v>
      </c>
      <c r="CF11">
        <v>0.18</v>
      </c>
      <c r="CG11">
        <v>1.89</v>
      </c>
      <c r="CH11">
        <v>0</v>
      </c>
      <c r="CI11">
        <v>5.34</v>
      </c>
      <c r="CJ11">
        <v>1.92</v>
      </c>
      <c r="CK11">
        <v>0.88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79.710294000000005</v>
      </c>
    </row>
    <row r="12" spans="1:114">
      <c r="A12" t="s">
        <v>54</v>
      </c>
      <c r="B12">
        <v>0</v>
      </c>
      <c r="C12">
        <v>0</v>
      </c>
      <c r="D12">
        <v>9.8640000000000008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113.354</v>
      </c>
      <c r="Q12">
        <v>10.969139999999999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0.56811</v>
      </c>
      <c r="AO12">
        <v>0</v>
      </c>
      <c r="AP12">
        <v>0.76859999999999995</v>
      </c>
      <c r="AQ12">
        <v>0</v>
      </c>
      <c r="AR12">
        <v>6.6239999999999997</v>
      </c>
      <c r="AS12">
        <v>8.0711999999999993</v>
      </c>
      <c r="AT12">
        <v>14.9968</v>
      </c>
      <c r="AU12">
        <v>0</v>
      </c>
      <c r="AV12">
        <v>36.716000000000001</v>
      </c>
      <c r="AW12">
        <v>54.061799999999998</v>
      </c>
      <c r="AX12">
        <v>1.143</v>
      </c>
      <c r="AY12">
        <v>0</v>
      </c>
      <c r="AZ12">
        <f t="shared" si="0"/>
        <v>79.710442</v>
      </c>
      <c r="BA12">
        <f t="shared" si="1"/>
        <v>2884.7665199999997</v>
      </c>
      <c r="BD12">
        <v>4.2945000000000002</v>
      </c>
      <c r="BE12">
        <v>0</v>
      </c>
      <c r="BF12">
        <v>1.3246000000000001E-2</v>
      </c>
      <c r="BG12">
        <v>0</v>
      </c>
      <c r="BH12">
        <v>3.7000000000000002E-3</v>
      </c>
      <c r="BI12">
        <v>0.83592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2.21</v>
      </c>
      <c r="BQ12">
        <v>3.4642300000000001</v>
      </c>
      <c r="BR12">
        <v>0</v>
      </c>
      <c r="BS12">
        <v>1.63</v>
      </c>
      <c r="BT12">
        <v>0</v>
      </c>
      <c r="BU12">
        <v>2.9693719999999999</v>
      </c>
      <c r="BV12">
        <v>1.342031</v>
      </c>
      <c r="BW12">
        <v>9.44</v>
      </c>
      <c r="BX12">
        <v>2.0440800000000001</v>
      </c>
      <c r="BY12">
        <v>0.26</v>
      </c>
      <c r="BZ12">
        <v>1.9378120000000001</v>
      </c>
      <c r="CA12">
        <v>3.5120239999999998</v>
      </c>
      <c r="CB12">
        <v>0.65</v>
      </c>
      <c r="CC12">
        <v>1.33</v>
      </c>
      <c r="CD12">
        <v>0.88</v>
      </c>
      <c r="CE12">
        <v>0.8</v>
      </c>
      <c r="CF12">
        <v>0.18</v>
      </c>
      <c r="CG12">
        <v>1.89</v>
      </c>
      <c r="CH12">
        <v>0</v>
      </c>
      <c r="CI12">
        <v>5.34</v>
      </c>
      <c r="CJ12">
        <v>1.92</v>
      </c>
      <c r="CK12">
        <v>0.88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79.710442</v>
      </c>
    </row>
    <row r="13" spans="1:114">
      <c r="A13" t="s">
        <v>55</v>
      </c>
      <c r="B13">
        <v>0</v>
      </c>
      <c r="C13">
        <v>0</v>
      </c>
      <c r="D13">
        <v>9.8640000000000008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113.354</v>
      </c>
      <c r="Q13">
        <v>10.969139999999999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0.56811</v>
      </c>
      <c r="AO13">
        <v>0</v>
      </c>
      <c r="AP13">
        <v>0.76859999999999995</v>
      </c>
      <c r="AQ13">
        <v>0</v>
      </c>
      <c r="AR13">
        <v>6.6239999999999997</v>
      </c>
      <c r="AS13">
        <v>8.0711999999999993</v>
      </c>
      <c r="AT13">
        <v>14.9968</v>
      </c>
      <c r="AU13">
        <v>0</v>
      </c>
      <c r="AV13">
        <v>36.716000000000001</v>
      </c>
      <c r="AW13">
        <v>54.061799999999998</v>
      </c>
      <c r="AX13">
        <v>1.143</v>
      </c>
      <c r="AY13">
        <v>0</v>
      </c>
      <c r="AZ13">
        <f t="shared" si="0"/>
        <v>79.710442</v>
      </c>
      <c r="BA13">
        <f t="shared" si="1"/>
        <v>2884.7665199999997</v>
      </c>
      <c r="BD13">
        <v>4.2945000000000002</v>
      </c>
      <c r="BE13">
        <v>0</v>
      </c>
      <c r="BF13">
        <v>1.3246000000000001E-2</v>
      </c>
      <c r="BG13">
        <v>0</v>
      </c>
      <c r="BH13">
        <v>3.7000000000000002E-3</v>
      </c>
      <c r="BI13">
        <v>0.83592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2.21</v>
      </c>
      <c r="BQ13">
        <v>3.4642300000000001</v>
      </c>
      <c r="BR13">
        <v>0</v>
      </c>
      <c r="BS13">
        <v>1.63</v>
      </c>
      <c r="BT13">
        <v>0</v>
      </c>
      <c r="BU13">
        <v>2.9693719999999999</v>
      </c>
      <c r="BV13">
        <v>1.342031</v>
      </c>
      <c r="BW13">
        <v>9.44</v>
      </c>
      <c r="BX13">
        <v>2.0440800000000001</v>
      </c>
      <c r="BY13">
        <v>0.26</v>
      </c>
      <c r="BZ13">
        <v>1.9378120000000001</v>
      </c>
      <c r="CA13">
        <v>3.5120239999999998</v>
      </c>
      <c r="CB13">
        <v>0.65</v>
      </c>
      <c r="CC13">
        <v>1.33</v>
      </c>
      <c r="CD13">
        <v>0.88</v>
      </c>
      <c r="CE13">
        <v>0.8</v>
      </c>
      <c r="CF13">
        <v>0.18</v>
      </c>
      <c r="CG13">
        <v>1.89</v>
      </c>
      <c r="CH13">
        <v>0</v>
      </c>
      <c r="CI13">
        <v>5.34</v>
      </c>
      <c r="CJ13">
        <v>1.92</v>
      </c>
      <c r="CK13">
        <v>0.88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79.710442</v>
      </c>
    </row>
    <row r="14" spans="1:114">
      <c r="A14" t="s">
        <v>56</v>
      </c>
      <c r="B14">
        <v>0</v>
      </c>
      <c r="C14">
        <v>0</v>
      </c>
      <c r="D14">
        <v>9.8640000000000008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113.354</v>
      </c>
      <c r="Q14">
        <v>10.969139999999999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0.56811</v>
      </c>
      <c r="AO14">
        <v>0</v>
      </c>
      <c r="AP14">
        <v>0.76859999999999995</v>
      </c>
      <c r="AQ14">
        <v>0</v>
      </c>
      <c r="AR14">
        <v>27.6</v>
      </c>
      <c r="AS14">
        <v>8.0711999999999993</v>
      </c>
      <c r="AT14">
        <v>14.9968</v>
      </c>
      <c r="AU14">
        <v>0</v>
      </c>
      <c r="AV14">
        <v>36.716000000000001</v>
      </c>
      <c r="AW14">
        <v>54.061799999999998</v>
      </c>
      <c r="AX14">
        <v>1.143</v>
      </c>
      <c r="AY14">
        <v>0</v>
      </c>
      <c r="AZ14">
        <f t="shared" si="0"/>
        <v>79.710442</v>
      </c>
      <c r="BA14">
        <f t="shared" si="1"/>
        <v>2905.7425199999998</v>
      </c>
      <c r="BD14">
        <v>4.2945000000000002</v>
      </c>
      <c r="BE14">
        <v>0</v>
      </c>
      <c r="BF14">
        <v>1.3246000000000001E-2</v>
      </c>
      <c r="BG14">
        <v>0</v>
      </c>
      <c r="BH14">
        <v>3.7000000000000002E-3</v>
      </c>
      <c r="BI14">
        <v>0.83592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2.21</v>
      </c>
      <c r="BQ14">
        <v>3.4642300000000001</v>
      </c>
      <c r="BR14">
        <v>0</v>
      </c>
      <c r="BS14">
        <v>1.63</v>
      </c>
      <c r="BT14">
        <v>0</v>
      </c>
      <c r="BU14">
        <v>2.9693719999999999</v>
      </c>
      <c r="BV14">
        <v>1.342031</v>
      </c>
      <c r="BW14">
        <v>9.44</v>
      </c>
      <c r="BX14">
        <v>2.0440800000000001</v>
      </c>
      <c r="BY14">
        <v>0.26</v>
      </c>
      <c r="BZ14">
        <v>1.9378120000000001</v>
      </c>
      <c r="CA14">
        <v>3.5120239999999998</v>
      </c>
      <c r="CB14">
        <v>0.65</v>
      </c>
      <c r="CC14">
        <v>1.33</v>
      </c>
      <c r="CD14">
        <v>0.88</v>
      </c>
      <c r="CE14">
        <v>0.8</v>
      </c>
      <c r="CF14">
        <v>0.18</v>
      </c>
      <c r="CG14">
        <v>1.89</v>
      </c>
      <c r="CH14">
        <v>0</v>
      </c>
      <c r="CI14">
        <v>5.34</v>
      </c>
      <c r="CJ14">
        <v>1.92</v>
      </c>
      <c r="CK14">
        <v>0.88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79.710442</v>
      </c>
    </row>
    <row r="15" spans="1:114">
      <c r="A15" t="s">
        <v>57</v>
      </c>
      <c r="B15">
        <v>0</v>
      </c>
      <c r="C15">
        <v>0</v>
      </c>
      <c r="D15">
        <v>9.8640000000000008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113.354</v>
      </c>
      <c r="Q15">
        <v>12.914999999999999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0.56811</v>
      </c>
      <c r="AO15">
        <v>0</v>
      </c>
      <c r="AP15">
        <v>0.76859999999999995</v>
      </c>
      <c r="AQ15">
        <v>0</v>
      </c>
      <c r="AR15">
        <v>27.6</v>
      </c>
      <c r="AS15">
        <v>8.0711999999999993</v>
      </c>
      <c r="AT15">
        <v>14.9968</v>
      </c>
      <c r="AU15">
        <v>0</v>
      </c>
      <c r="AV15">
        <v>36.716000000000001</v>
      </c>
      <c r="AW15">
        <v>54.061799999999998</v>
      </c>
      <c r="AX15">
        <v>1.143</v>
      </c>
      <c r="AY15">
        <v>0</v>
      </c>
      <c r="AZ15">
        <f t="shared" si="0"/>
        <v>79.710515999999998</v>
      </c>
      <c r="BA15">
        <f t="shared" si="1"/>
        <v>2907.6884539999996</v>
      </c>
      <c r="BD15">
        <v>4.2945000000000002</v>
      </c>
      <c r="BE15">
        <v>0</v>
      </c>
      <c r="BF15">
        <v>1.332E-2</v>
      </c>
      <c r="BG15">
        <v>0</v>
      </c>
      <c r="BH15">
        <v>3.7000000000000002E-3</v>
      </c>
      <c r="BI15">
        <v>0.83592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2.21</v>
      </c>
      <c r="BQ15">
        <v>3.4642300000000001</v>
      </c>
      <c r="BR15">
        <v>0</v>
      </c>
      <c r="BS15">
        <v>1.63</v>
      </c>
      <c r="BT15">
        <v>0</v>
      </c>
      <c r="BU15">
        <v>2.9693719999999999</v>
      </c>
      <c r="BV15">
        <v>1.342031</v>
      </c>
      <c r="BW15">
        <v>9.44</v>
      </c>
      <c r="BX15">
        <v>2.0440800000000001</v>
      </c>
      <c r="BY15">
        <v>0.26</v>
      </c>
      <c r="BZ15">
        <v>1.9378120000000001</v>
      </c>
      <c r="CA15">
        <v>3.5120239999999998</v>
      </c>
      <c r="CB15">
        <v>0.65</v>
      </c>
      <c r="CC15">
        <v>1.33</v>
      </c>
      <c r="CD15">
        <v>0.88</v>
      </c>
      <c r="CE15">
        <v>0.8</v>
      </c>
      <c r="CF15">
        <v>0.18</v>
      </c>
      <c r="CG15">
        <v>1.89</v>
      </c>
      <c r="CH15">
        <v>0</v>
      </c>
      <c r="CI15">
        <v>5.34</v>
      </c>
      <c r="CJ15">
        <v>1.92</v>
      </c>
      <c r="CK15">
        <v>0.88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79.710515999999998</v>
      </c>
    </row>
    <row r="16" spans="1:114">
      <c r="A16" t="s">
        <v>58</v>
      </c>
      <c r="B16">
        <v>0</v>
      </c>
      <c r="C16">
        <v>0</v>
      </c>
      <c r="D16">
        <v>9.8640000000000008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113.354</v>
      </c>
      <c r="Q16">
        <v>14.637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0.56811</v>
      </c>
      <c r="AO16">
        <v>0</v>
      </c>
      <c r="AP16">
        <v>0.76859999999999995</v>
      </c>
      <c r="AQ16">
        <v>0</v>
      </c>
      <c r="AR16">
        <v>11.04</v>
      </c>
      <c r="AS16">
        <v>8.0711999999999993</v>
      </c>
      <c r="AT16">
        <v>14.9968</v>
      </c>
      <c r="AU16">
        <v>0</v>
      </c>
      <c r="AV16">
        <v>36.716000000000001</v>
      </c>
      <c r="AW16">
        <v>54.061799999999998</v>
      </c>
      <c r="AX16">
        <v>1.143</v>
      </c>
      <c r="AY16">
        <v>0</v>
      </c>
      <c r="AZ16">
        <f t="shared" si="0"/>
        <v>79.710515999999998</v>
      </c>
      <c r="BA16">
        <f t="shared" si="1"/>
        <v>2892.8504539999999</v>
      </c>
      <c r="BD16">
        <v>4.2945000000000002</v>
      </c>
      <c r="BE16">
        <v>0</v>
      </c>
      <c r="BF16">
        <v>1.332E-2</v>
      </c>
      <c r="BG16">
        <v>0</v>
      </c>
      <c r="BH16">
        <v>3.7000000000000002E-3</v>
      </c>
      <c r="BI16">
        <v>0.83592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2.21</v>
      </c>
      <c r="BQ16">
        <v>3.4642300000000001</v>
      </c>
      <c r="BR16">
        <v>0</v>
      </c>
      <c r="BS16">
        <v>1.63</v>
      </c>
      <c r="BT16">
        <v>0</v>
      </c>
      <c r="BU16">
        <v>2.9693719999999999</v>
      </c>
      <c r="BV16">
        <v>1.342031</v>
      </c>
      <c r="BW16">
        <v>9.44</v>
      </c>
      <c r="BX16">
        <v>2.0440800000000001</v>
      </c>
      <c r="BY16">
        <v>0.26</v>
      </c>
      <c r="BZ16">
        <v>1.9378120000000001</v>
      </c>
      <c r="CA16">
        <v>3.5120239999999998</v>
      </c>
      <c r="CB16">
        <v>0.65</v>
      </c>
      <c r="CC16">
        <v>1.33</v>
      </c>
      <c r="CD16">
        <v>0.88</v>
      </c>
      <c r="CE16">
        <v>0.8</v>
      </c>
      <c r="CF16">
        <v>0.18</v>
      </c>
      <c r="CG16">
        <v>1.89</v>
      </c>
      <c r="CH16">
        <v>0</v>
      </c>
      <c r="CI16">
        <v>5.34</v>
      </c>
      <c r="CJ16">
        <v>1.92</v>
      </c>
      <c r="CK16">
        <v>0.88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79.710515999999998</v>
      </c>
    </row>
    <row r="17" spans="1:114">
      <c r="A17" t="s">
        <v>59</v>
      </c>
      <c r="B17">
        <v>0</v>
      </c>
      <c r="C17">
        <v>0</v>
      </c>
      <c r="D17">
        <v>9.8640000000000008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113.354</v>
      </c>
      <c r="Q17">
        <v>16.359000000000002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0.56811</v>
      </c>
      <c r="AO17">
        <v>0</v>
      </c>
      <c r="AP17">
        <v>0.76859999999999995</v>
      </c>
      <c r="AQ17">
        <v>0</v>
      </c>
      <c r="AR17">
        <v>6.6239999999999997</v>
      </c>
      <c r="AS17">
        <v>8.0711999999999993</v>
      </c>
      <c r="AT17">
        <v>14.9968</v>
      </c>
      <c r="AU17">
        <v>0</v>
      </c>
      <c r="AV17">
        <v>36.716000000000001</v>
      </c>
      <c r="AW17">
        <v>54.061799999999998</v>
      </c>
      <c r="AX17">
        <v>1.143</v>
      </c>
      <c r="AY17">
        <v>0</v>
      </c>
      <c r="AZ17">
        <f t="shared" si="0"/>
        <v>79.710515999999998</v>
      </c>
      <c r="BA17">
        <f t="shared" si="1"/>
        <v>2890.1564539999995</v>
      </c>
      <c r="BD17">
        <v>4.2945000000000002</v>
      </c>
      <c r="BE17">
        <v>0</v>
      </c>
      <c r="BF17">
        <v>1.332E-2</v>
      </c>
      <c r="BG17">
        <v>0</v>
      </c>
      <c r="BH17">
        <v>3.7000000000000002E-3</v>
      </c>
      <c r="BI17">
        <v>0.83592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2.21</v>
      </c>
      <c r="BQ17">
        <v>3.4642300000000001</v>
      </c>
      <c r="BR17">
        <v>0</v>
      </c>
      <c r="BS17">
        <v>1.63</v>
      </c>
      <c r="BT17">
        <v>0</v>
      </c>
      <c r="BU17">
        <v>2.9693719999999999</v>
      </c>
      <c r="BV17">
        <v>1.342031</v>
      </c>
      <c r="BW17">
        <v>9.44</v>
      </c>
      <c r="BX17">
        <v>2.0440800000000001</v>
      </c>
      <c r="BY17">
        <v>0.26</v>
      </c>
      <c r="BZ17">
        <v>1.9378120000000001</v>
      </c>
      <c r="CA17">
        <v>3.5120239999999998</v>
      </c>
      <c r="CB17">
        <v>0.65</v>
      </c>
      <c r="CC17">
        <v>1.33</v>
      </c>
      <c r="CD17">
        <v>0.88</v>
      </c>
      <c r="CE17">
        <v>0.8</v>
      </c>
      <c r="CF17">
        <v>0.18</v>
      </c>
      <c r="CG17">
        <v>1.89</v>
      </c>
      <c r="CH17">
        <v>0</v>
      </c>
      <c r="CI17">
        <v>5.34</v>
      </c>
      <c r="CJ17">
        <v>1.92</v>
      </c>
      <c r="CK17">
        <v>0.88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79.710515999999998</v>
      </c>
    </row>
    <row r="18" spans="1:114">
      <c r="A18" t="s">
        <v>60</v>
      </c>
      <c r="B18">
        <v>0</v>
      </c>
      <c r="C18">
        <v>0</v>
      </c>
      <c r="D18">
        <v>9.8640000000000008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113.354</v>
      </c>
      <c r="Q18">
        <v>18.081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0.56811</v>
      </c>
      <c r="AO18">
        <v>0</v>
      </c>
      <c r="AP18">
        <v>0.76859999999999995</v>
      </c>
      <c r="AQ18">
        <v>0</v>
      </c>
      <c r="AR18">
        <v>6.6239999999999997</v>
      </c>
      <c r="AS18">
        <v>8.0711999999999993</v>
      </c>
      <c r="AT18">
        <v>14.9968</v>
      </c>
      <c r="AU18">
        <v>0</v>
      </c>
      <c r="AV18">
        <v>36.716000000000001</v>
      </c>
      <c r="AW18">
        <v>54.061799999999998</v>
      </c>
      <c r="AX18">
        <v>1.143</v>
      </c>
      <c r="AY18">
        <v>0</v>
      </c>
      <c r="AZ18">
        <f t="shared" si="0"/>
        <v>79.710515999999998</v>
      </c>
      <c r="BA18">
        <f t="shared" si="1"/>
        <v>2891.8784539999997</v>
      </c>
      <c r="BD18">
        <v>4.2945000000000002</v>
      </c>
      <c r="BE18">
        <v>0</v>
      </c>
      <c r="BF18">
        <v>1.332E-2</v>
      </c>
      <c r="BG18">
        <v>0</v>
      </c>
      <c r="BH18">
        <v>3.7000000000000002E-3</v>
      </c>
      <c r="BI18">
        <v>0.83592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2.21</v>
      </c>
      <c r="BQ18">
        <v>3.4642300000000001</v>
      </c>
      <c r="BR18">
        <v>0</v>
      </c>
      <c r="BS18">
        <v>1.63</v>
      </c>
      <c r="BT18">
        <v>0</v>
      </c>
      <c r="BU18">
        <v>2.9693719999999999</v>
      </c>
      <c r="BV18">
        <v>1.342031</v>
      </c>
      <c r="BW18">
        <v>9.44</v>
      </c>
      <c r="BX18">
        <v>2.0440800000000001</v>
      </c>
      <c r="BY18">
        <v>0.26</v>
      </c>
      <c r="BZ18">
        <v>1.9378120000000001</v>
      </c>
      <c r="CA18">
        <v>3.5120239999999998</v>
      </c>
      <c r="CB18">
        <v>0.65</v>
      </c>
      <c r="CC18">
        <v>1.33</v>
      </c>
      <c r="CD18">
        <v>0.88</v>
      </c>
      <c r="CE18">
        <v>0.8</v>
      </c>
      <c r="CF18">
        <v>0.18</v>
      </c>
      <c r="CG18">
        <v>1.89</v>
      </c>
      <c r="CH18">
        <v>0</v>
      </c>
      <c r="CI18">
        <v>5.34</v>
      </c>
      <c r="CJ18">
        <v>1.92</v>
      </c>
      <c r="CK18">
        <v>0.88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79.710515999999998</v>
      </c>
    </row>
    <row r="19" spans="1:114">
      <c r="A19" t="s">
        <v>61</v>
      </c>
      <c r="B19">
        <v>0</v>
      </c>
      <c r="C19">
        <v>0</v>
      </c>
      <c r="D19">
        <v>9.8640000000000008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113.354</v>
      </c>
      <c r="Q19">
        <v>12.914999999999999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0.56811</v>
      </c>
      <c r="AO19">
        <v>0</v>
      </c>
      <c r="AP19">
        <v>0.76859999999999995</v>
      </c>
      <c r="AQ19">
        <v>0</v>
      </c>
      <c r="AR19">
        <v>6.6239999999999997</v>
      </c>
      <c r="AS19">
        <v>8.0711999999999993</v>
      </c>
      <c r="AT19">
        <v>14.9968</v>
      </c>
      <c r="AU19">
        <v>0</v>
      </c>
      <c r="AV19">
        <v>36.716000000000001</v>
      </c>
      <c r="AW19">
        <v>54.061799999999998</v>
      </c>
      <c r="AX19">
        <v>1.143</v>
      </c>
      <c r="AY19">
        <v>0</v>
      </c>
      <c r="AZ19">
        <f t="shared" si="0"/>
        <v>79.710515999999998</v>
      </c>
      <c r="BA19">
        <f t="shared" si="1"/>
        <v>2886.7124539999995</v>
      </c>
      <c r="BD19">
        <v>4.2945000000000002</v>
      </c>
      <c r="BE19">
        <v>0</v>
      </c>
      <c r="BF19">
        <v>1.332E-2</v>
      </c>
      <c r="BG19">
        <v>0</v>
      </c>
      <c r="BH19">
        <v>3.7000000000000002E-3</v>
      </c>
      <c r="BI19">
        <v>0.83592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2.21</v>
      </c>
      <c r="BQ19">
        <v>3.4642300000000001</v>
      </c>
      <c r="BR19">
        <v>0</v>
      </c>
      <c r="BS19">
        <v>1.63</v>
      </c>
      <c r="BT19">
        <v>0</v>
      </c>
      <c r="BU19">
        <v>2.9693719999999999</v>
      </c>
      <c r="BV19">
        <v>1.342031</v>
      </c>
      <c r="BW19">
        <v>9.44</v>
      </c>
      <c r="BX19">
        <v>2.0440800000000001</v>
      </c>
      <c r="BY19">
        <v>0.26</v>
      </c>
      <c r="BZ19">
        <v>1.9378120000000001</v>
      </c>
      <c r="CA19">
        <v>3.5120239999999998</v>
      </c>
      <c r="CB19">
        <v>0.65</v>
      </c>
      <c r="CC19">
        <v>1.33</v>
      </c>
      <c r="CD19">
        <v>0.88</v>
      </c>
      <c r="CE19">
        <v>0.8</v>
      </c>
      <c r="CF19">
        <v>0.18</v>
      </c>
      <c r="CG19">
        <v>1.89</v>
      </c>
      <c r="CH19">
        <v>0</v>
      </c>
      <c r="CI19">
        <v>5.34</v>
      </c>
      <c r="CJ19">
        <v>1.92</v>
      </c>
      <c r="CK19">
        <v>0.88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79.710515999999998</v>
      </c>
    </row>
    <row r="20" spans="1:114">
      <c r="A20" t="s">
        <v>62</v>
      </c>
      <c r="B20">
        <v>0</v>
      </c>
      <c r="C20">
        <v>0</v>
      </c>
      <c r="D20">
        <v>9.8640000000000008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113.354</v>
      </c>
      <c r="Q20">
        <v>14.637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0.56811</v>
      </c>
      <c r="AO20">
        <v>0</v>
      </c>
      <c r="AP20">
        <v>0.76859999999999995</v>
      </c>
      <c r="AQ20">
        <v>0</v>
      </c>
      <c r="AR20">
        <v>6.6239999999999997</v>
      </c>
      <c r="AS20">
        <v>8.0711999999999993</v>
      </c>
      <c r="AT20">
        <v>14.9968</v>
      </c>
      <c r="AU20">
        <v>0</v>
      </c>
      <c r="AV20">
        <v>36.716000000000001</v>
      </c>
      <c r="AW20">
        <v>54.061799999999998</v>
      </c>
      <c r="AX20">
        <v>1.143</v>
      </c>
      <c r="AY20">
        <v>0</v>
      </c>
      <c r="AZ20">
        <f t="shared" si="0"/>
        <v>79.710515999999998</v>
      </c>
      <c r="BA20">
        <f t="shared" si="1"/>
        <v>2888.4344539999997</v>
      </c>
      <c r="BD20">
        <v>4.2945000000000002</v>
      </c>
      <c r="BE20">
        <v>0</v>
      </c>
      <c r="BF20">
        <v>1.332E-2</v>
      </c>
      <c r="BG20">
        <v>0</v>
      </c>
      <c r="BH20">
        <v>3.7000000000000002E-3</v>
      </c>
      <c r="BI20">
        <v>0.83592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2.21</v>
      </c>
      <c r="BQ20">
        <v>3.4642300000000001</v>
      </c>
      <c r="BR20">
        <v>0</v>
      </c>
      <c r="BS20">
        <v>1.63</v>
      </c>
      <c r="BT20">
        <v>0</v>
      </c>
      <c r="BU20">
        <v>2.9693719999999999</v>
      </c>
      <c r="BV20">
        <v>1.342031</v>
      </c>
      <c r="BW20">
        <v>9.44</v>
      </c>
      <c r="BX20">
        <v>2.0440800000000001</v>
      </c>
      <c r="BY20">
        <v>0.26</v>
      </c>
      <c r="BZ20">
        <v>1.9378120000000001</v>
      </c>
      <c r="CA20">
        <v>3.5120239999999998</v>
      </c>
      <c r="CB20">
        <v>0.65</v>
      </c>
      <c r="CC20">
        <v>1.33</v>
      </c>
      <c r="CD20">
        <v>0.88</v>
      </c>
      <c r="CE20">
        <v>0.8</v>
      </c>
      <c r="CF20">
        <v>0.18</v>
      </c>
      <c r="CG20">
        <v>1.89</v>
      </c>
      <c r="CH20">
        <v>0</v>
      </c>
      <c r="CI20">
        <v>5.34</v>
      </c>
      <c r="CJ20">
        <v>1.92</v>
      </c>
      <c r="CK20">
        <v>0.88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79.710515999999998</v>
      </c>
    </row>
    <row r="21" spans="1:114">
      <c r="A21" t="s">
        <v>63</v>
      </c>
      <c r="B21">
        <v>0</v>
      </c>
      <c r="C21">
        <v>0</v>
      </c>
      <c r="D21">
        <v>9.8640000000000008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123.12</v>
      </c>
      <c r="Q21">
        <v>15.785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0.56811</v>
      </c>
      <c r="AO21">
        <v>0</v>
      </c>
      <c r="AP21">
        <v>0.76859999999999995</v>
      </c>
      <c r="AQ21">
        <v>0</v>
      </c>
      <c r="AR21">
        <v>6.6239999999999997</v>
      </c>
      <c r="AS21">
        <v>8.0711999999999993</v>
      </c>
      <c r="AT21">
        <v>14.9968</v>
      </c>
      <c r="AU21">
        <v>0</v>
      </c>
      <c r="AV21">
        <v>36.716000000000001</v>
      </c>
      <c r="AW21">
        <v>54.061799999999998</v>
      </c>
      <c r="AX21">
        <v>1.143</v>
      </c>
      <c r="AY21">
        <v>0</v>
      </c>
      <c r="AZ21">
        <f t="shared" si="0"/>
        <v>79.710515999999998</v>
      </c>
      <c r="BA21">
        <f t="shared" si="1"/>
        <v>2899.3484539999995</v>
      </c>
      <c r="BD21">
        <v>4.2945000000000002</v>
      </c>
      <c r="BE21">
        <v>0</v>
      </c>
      <c r="BF21">
        <v>1.332E-2</v>
      </c>
      <c r="BG21">
        <v>0</v>
      </c>
      <c r="BH21">
        <v>3.7000000000000002E-3</v>
      </c>
      <c r="BI21">
        <v>0.83592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2.21</v>
      </c>
      <c r="BQ21">
        <v>3.4642300000000001</v>
      </c>
      <c r="BR21">
        <v>0</v>
      </c>
      <c r="BS21">
        <v>1.63</v>
      </c>
      <c r="BT21">
        <v>0</v>
      </c>
      <c r="BU21">
        <v>2.9693719999999999</v>
      </c>
      <c r="BV21">
        <v>1.342031</v>
      </c>
      <c r="BW21">
        <v>9.44</v>
      </c>
      <c r="BX21">
        <v>2.0440800000000001</v>
      </c>
      <c r="BY21">
        <v>0.26</v>
      </c>
      <c r="BZ21">
        <v>1.9378120000000001</v>
      </c>
      <c r="CA21">
        <v>3.5120239999999998</v>
      </c>
      <c r="CB21">
        <v>0.65</v>
      </c>
      <c r="CC21">
        <v>1.33</v>
      </c>
      <c r="CD21">
        <v>0.88</v>
      </c>
      <c r="CE21">
        <v>0.8</v>
      </c>
      <c r="CF21">
        <v>0.18</v>
      </c>
      <c r="CG21">
        <v>1.89</v>
      </c>
      <c r="CH21">
        <v>0</v>
      </c>
      <c r="CI21">
        <v>5.34</v>
      </c>
      <c r="CJ21">
        <v>1.92</v>
      </c>
      <c r="CK21">
        <v>0.88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79.710515999999998</v>
      </c>
    </row>
    <row r="22" spans="1:114">
      <c r="A22" t="s">
        <v>64</v>
      </c>
      <c r="B22">
        <v>0</v>
      </c>
      <c r="C22">
        <v>0</v>
      </c>
      <c r="D22">
        <v>9.8640000000000008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124.64</v>
      </c>
      <c r="Q22">
        <v>16.933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0.56811</v>
      </c>
      <c r="AO22">
        <v>0</v>
      </c>
      <c r="AP22">
        <v>0.76859999999999995</v>
      </c>
      <c r="AQ22">
        <v>0</v>
      </c>
      <c r="AR22">
        <v>6.6239999999999997</v>
      </c>
      <c r="AS22">
        <v>8.0711999999999993</v>
      </c>
      <c r="AT22">
        <v>14.9968</v>
      </c>
      <c r="AU22">
        <v>0</v>
      </c>
      <c r="AV22">
        <v>36.716000000000001</v>
      </c>
      <c r="AW22">
        <v>54.061799999999998</v>
      </c>
      <c r="AX22">
        <v>1.143</v>
      </c>
      <c r="AY22">
        <v>0</v>
      </c>
      <c r="AZ22">
        <f t="shared" si="0"/>
        <v>79.710515999999998</v>
      </c>
      <c r="BA22">
        <f t="shared" si="1"/>
        <v>2902.0164539999996</v>
      </c>
      <c r="BD22">
        <v>4.2945000000000002</v>
      </c>
      <c r="BE22">
        <v>0</v>
      </c>
      <c r="BF22">
        <v>1.332E-2</v>
      </c>
      <c r="BG22">
        <v>0</v>
      </c>
      <c r="BH22">
        <v>3.7000000000000002E-3</v>
      </c>
      <c r="BI22">
        <v>0.83592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2.21</v>
      </c>
      <c r="BQ22">
        <v>3.4642300000000001</v>
      </c>
      <c r="BR22">
        <v>0</v>
      </c>
      <c r="BS22">
        <v>1.63</v>
      </c>
      <c r="BT22">
        <v>0</v>
      </c>
      <c r="BU22">
        <v>2.9693719999999999</v>
      </c>
      <c r="BV22">
        <v>1.342031</v>
      </c>
      <c r="BW22">
        <v>9.44</v>
      </c>
      <c r="BX22">
        <v>2.0440800000000001</v>
      </c>
      <c r="BY22">
        <v>0.26</v>
      </c>
      <c r="BZ22">
        <v>1.9378120000000001</v>
      </c>
      <c r="CA22">
        <v>3.5120239999999998</v>
      </c>
      <c r="CB22">
        <v>0.65</v>
      </c>
      <c r="CC22">
        <v>1.33</v>
      </c>
      <c r="CD22">
        <v>0.88</v>
      </c>
      <c r="CE22">
        <v>0.8</v>
      </c>
      <c r="CF22">
        <v>0.18</v>
      </c>
      <c r="CG22">
        <v>1.89</v>
      </c>
      <c r="CH22">
        <v>0</v>
      </c>
      <c r="CI22">
        <v>5.34</v>
      </c>
      <c r="CJ22">
        <v>1.92</v>
      </c>
      <c r="CK22">
        <v>0.88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79.710515999999998</v>
      </c>
    </row>
    <row r="23" spans="1:114">
      <c r="A23" t="s">
        <v>65</v>
      </c>
      <c r="B23">
        <v>0</v>
      </c>
      <c r="C23">
        <v>0</v>
      </c>
      <c r="D23">
        <v>9.8640000000000008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123.12</v>
      </c>
      <c r="Q23">
        <v>16.933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0.56811</v>
      </c>
      <c r="AO23">
        <v>0</v>
      </c>
      <c r="AP23">
        <v>0.76859999999999995</v>
      </c>
      <c r="AQ23">
        <v>0</v>
      </c>
      <c r="AR23">
        <v>6.6239999999999997</v>
      </c>
      <c r="AS23">
        <v>8.0711999999999993</v>
      </c>
      <c r="AT23">
        <v>14.9968</v>
      </c>
      <c r="AU23">
        <v>0</v>
      </c>
      <c r="AV23">
        <v>36.716000000000001</v>
      </c>
      <c r="AW23">
        <v>54.061799999999998</v>
      </c>
      <c r="AX23">
        <v>1.143</v>
      </c>
      <c r="AY23">
        <v>0</v>
      </c>
      <c r="AZ23">
        <f t="shared" si="0"/>
        <v>79.710515999999998</v>
      </c>
      <c r="BA23">
        <f t="shared" si="1"/>
        <v>2900.4964539999996</v>
      </c>
      <c r="BD23">
        <v>4.2945000000000002</v>
      </c>
      <c r="BE23">
        <v>0</v>
      </c>
      <c r="BF23">
        <v>1.332E-2</v>
      </c>
      <c r="BG23">
        <v>0</v>
      </c>
      <c r="BH23">
        <v>3.7000000000000002E-3</v>
      </c>
      <c r="BI23">
        <v>0.83592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2.21</v>
      </c>
      <c r="BQ23">
        <v>3.4642300000000001</v>
      </c>
      <c r="BR23">
        <v>0</v>
      </c>
      <c r="BS23">
        <v>1.63</v>
      </c>
      <c r="BT23">
        <v>0</v>
      </c>
      <c r="BU23">
        <v>2.9693719999999999</v>
      </c>
      <c r="BV23">
        <v>1.342031</v>
      </c>
      <c r="BW23">
        <v>9.44</v>
      </c>
      <c r="BX23">
        <v>2.0440800000000001</v>
      </c>
      <c r="BY23">
        <v>0.26</v>
      </c>
      <c r="BZ23">
        <v>1.9378120000000001</v>
      </c>
      <c r="CA23">
        <v>3.5120239999999998</v>
      </c>
      <c r="CB23">
        <v>0.65</v>
      </c>
      <c r="CC23">
        <v>1.33</v>
      </c>
      <c r="CD23">
        <v>0.88</v>
      </c>
      <c r="CE23">
        <v>0.8</v>
      </c>
      <c r="CF23">
        <v>0.18</v>
      </c>
      <c r="CG23">
        <v>1.89</v>
      </c>
      <c r="CH23">
        <v>0</v>
      </c>
      <c r="CI23">
        <v>5.34</v>
      </c>
      <c r="CJ23">
        <v>1.92</v>
      </c>
      <c r="CK23">
        <v>0.88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79.710515999999998</v>
      </c>
    </row>
    <row r="24" spans="1:114">
      <c r="A24" t="s">
        <v>66</v>
      </c>
      <c r="B24">
        <v>0</v>
      </c>
      <c r="C24">
        <v>0</v>
      </c>
      <c r="D24">
        <v>9.8640000000000008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123.12</v>
      </c>
      <c r="Q24">
        <v>18.081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0.56811</v>
      </c>
      <c r="AO24">
        <v>0</v>
      </c>
      <c r="AP24">
        <v>0.76859999999999995</v>
      </c>
      <c r="AQ24">
        <v>0</v>
      </c>
      <c r="AR24">
        <v>6.6239999999999997</v>
      </c>
      <c r="AS24">
        <v>8.0711999999999993</v>
      </c>
      <c r="AT24">
        <v>14.9968</v>
      </c>
      <c r="AU24">
        <v>0</v>
      </c>
      <c r="AV24">
        <v>36.716000000000001</v>
      </c>
      <c r="AW24">
        <v>54.061799999999998</v>
      </c>
      <c r="AX24">
        <v>1.143</v>
      </c>
      <c r="AY24">
        <v>0</v>
      </c>
      <c r="AZ24">
        <f t="shared" si="0"/>
        <v>79.710515999999998</v>
      </c>
      <c r="BA24">
        <f t="shared" si="1"/>
        <v>2901.6444539999993</v>
      </c>
      <c r="BD24">
        <v>4.2945000000000002</v>
      </c>
      <c r="BE24">
        <v>0</v>
      </c>
      <c r="BF24">
        <v>1.332E-2</v>
      </c>
      <c r="BG24">
        <v>0</v>
      </c>
      <c r="BH24">
        <v>3.7000000000000002E-3</v>
      </c>
      <c r="BI24">
        <v>0.83592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2.21</v>
      </c>
      <c r="BQ24">
        <v>3.4642300000000001</v>
      </c>
      <c r="BR24">
        <v>0</v>
      </c>
      <c r="BS24">
        <v>1.63</v>
      </c>
      <c r="BT24">
        <v>0</v>
      </c>
      <c r="BU24">
        <v>2.9693719999999999</v>
      </c>
      <c r="BV24">
        <v>1.342031</v>
      </c>
      <c r="BW24">
        <v>9.44</v>
      </c>
      <c r="BX24">
        <v>2.0440800000000001</v>
      </c>
      <c r="BY24">
        <v>0.26</v>
      </c>
      <c r="BZ24">
        <v>1.9378120000000001</v>
      </c>
      <c r="CA24">
        <v>3.5120239999999998</v>
      </c>
      <c r="CB24">
        <v>0.65</v>
      </c>
      <c r="CC24">
        <v>1.33</v>
      </c>
      <c r="CD24">
        <v>0.88</v>
      </c>
      <c r="CE24">
        <v>0.8</v>
      </c>
      <c r="CF24">
        <v>0.18</v>
      </c>
      <c r="CG24">
        <v>1.89</v>
      </c>
      <c r="CH24">
        <v>0</v>
      </c>
      <c r="CI24">
        <v>5.34</v>
      </c>
      <c r="CJ24">
        <v>1.92</v>
      </c>
      <c r="CK24">
        <v>0.88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79.710515999999998</v>
      </c>
    </row>
    <row r="25" spans="1:114">
      <c r="A25" t="s">
        <v>67</v>
      </c>
      <c r="B25">
        <v>0</v>
      </c>
      <c r="C25">
        <v>0</v>
      </c>
      <c r="D25">
        <v>9.8640000000000008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124.64</v>
      </c>
      <c r="Q25">
        <v>19.228999999999999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0.56811</v>
      </c>
      <c r="AO25">
        <v>0</v>
      </c>
      <c r="AP25">
        <v>0.76859999999999995</v>
      </c>
      <c r="AQ25">
        <v>0</v>
      </c>
      <c r="AR25">
        <v>27.6</v>
      </c>
      <c r="AS25">
        <v>16.680479999999999</v>
      </c>
      <c r="AT25">
        <v>14.9968</v>
      </c>
      <c r="AU25">
        <v>0</v>
      </c>
      <c r="AV25">
        <v>36.716000000000001</v>
      </c>
      <c r="AW25">
        <v>54.061799999999998</v>
      </c>
      <c r="AX25">
        <v>1.143</v>
      </c>
      <c r="AY25">
        <v>0</v>
      </c>
      <c r="AZ25">
        <f t="shared" si="0"/>
        <v>79.710515999999998</v>
      </c>
      <c r="BA25">
        <f t="shared" si="1"/>
        <v>2933.8977340000001</v>
      </c>
      <c r="BD25">
        <v>4.2945000000000002</v>
      </c>
      <c r="BE25">
        <v>0</v>
      </c>
      <c r="BF25">
        <v>1.332E-2</v>
      </c>
      <c r="BG25">
        <v>0</v>
      </c>
      <c r="BH25">
        <v>3.7000000000000002E-3</v>
      </c>
      <c r="BI25">
        <v>0.83592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2.21</v>
      </c>
      <c r="BQ25">
        <v>3.4642300000000001</v>
      </c>
      <c r="BR25">
        <v>0</v>
      </c>
      <c r="BS25">
        <v>1.63</v>
      </c>
      <c r="BT25">
        <v>0</v>
      </c>
      <c r="BU25">
        <v>2.9693719999999999</v>
      </c>
      <c r="BV25">
        <v>1.342031</v>
      </c>
      <c r="BW25">
        <v>9.44</v>
      </c>
      <c r="BX25">
        <v>2.0440800000000001</v>
      </c>
      <c r="BY25">
        <v>0.26</v>
      </c>
      <c r="BZ25">
        <v>1.9378120000000001</v>
      </c>
      <c r="CA25">
        <v>3.5120239999999998</v>
      </c>
      <c r="CB25">
        <v>0.65</v>
      </c>
      <c r="CC25">
        <v>1.33</v>
      </c>
      <c r="CD25">
        <v>0.88</v>
      </c>
      <c r="CE25">
        <v>0.8</v>
      </c>
      <c r="CF25">
        <v>0.18</v>
      </c>
      <c r="CG25">
        <v>1.89</v>
      </c>
      <c r="CH25">
        <v>0</v>
      </c>
      <c r="CI25">
        <v>5.34</v>
      </c>
      <c r="CJ25">
        <v>1.92</v>
      </c>
      <c r="CK25">
        <v>0.88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79.710515999999998</v>
      </c>
    </row>
    <row r="26" spans="1:114">
      <c r="A26" t="s">
        <v>68</v>
      </c>
      <c r="B26">
        <v>0</v>
      </c>
      <c r="C26">
        <v>0</v>
      </c>
      <c r="D26">
        <v>9.8640000000000008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125.4</v>
      </c>
      <c r="Q26">
        <v>19.228999999999999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0.56811</v>
      </c>
      <c r="AO26">
        <v>0</v>
      </c>
      <c r="AP26">
        <v>0.76859999999999995</v>
      </c>
      <c r="AQ26">
        <v>0</v>
      </c>
      <c r="AR26">
        <v>27.6</v>
      </c>
      <c r="AS26">
        <v>16.680479999999999</v>
      </c>
      <c r="AT26">
        <v>14.9968</v>
      </c>
      <c r="AU26">
        <v>0</v>
      </c>
      <c r="AV26">
        <v>36.716000000000001</v>
      </c>
      <c r="AW26">
        <v>54.061799999999998</v>
      </c>
      <c r="AX26">
        <v>1.143</v>
      </c>
      <c r="AY26">
        <v>0</v>
      </c>
      <c r="AZ26">
        <f t="shared" si="0"/>
        <v>79.782916</v>
      </c>
      <c r="BA26">
        <f t="shared" si="1"/>
        <v>2942.9771339999998</v>
      </c>
      <c r="BD26">
        <v>4.2945000000000002</v>
      </c>
      <c r="BE26">
        <v>0</v>
      </c>
      <c r="BF26">
        <v>1.332E-2</v>
      </c>
      <c r="BG26">
        <v>0</v>
      </c>
      <c r="BH26">
        <v>3.7000000000000002E-3</v>
      </c>
      <c r="BI26">
        <v>0.83592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2.21</v>
      </c>
      <c r="BQ26">
        <v>3.4642300000000001</v>
      </c>
      <c r="BR26">
        <v>0</v>
      </c>
      <c r="BS26">
        <v>1.63</v>
      </c>
      <c r="BT26">
        <v>0</v>
      </c>
      <c r="BU26">
        <v>2.9693719999999999</v>
      </c>
      <c r="BV26">
        <v>1.342031</v>
      </c>
      <c r="BW26">
        <v>9.44</v>
      </c>
      <c r="BX26">
        <v>2.0440800000000001</v>
      </c>
      <c r="BY26">
        <v>0.26</v>
      </c>
      <c r="BZ26">
        <v>1.9378120000000001</v>
      </c>
      <c r="CA26">
        <v>3.5120239999999998</v>
      </c>
      <c r="CB26">
        <v>0.65</v>
      </c>
      <c r="CC26">
        <v>1.37</v>
      </c>
      <c r="CD26">
        <v>0.89</v>
      </c>
      <c r="CE26">
        <v>0.8</v>
      </c>
      <c r="CF26">
        <v>0.18</v>
      </c>
      <c r="CG26">
        <v>1.89</v>
      </c>
      <c r="CH26">
        <v>2.24E-2</v>
      </c>
      <c r="CI26">
        <v>5.34</v>
      </c>
      <c r="CJ26">
        <v>1.92</v>
      </c>
      <c r="CK26">
        <v>0.88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79.782916</v>
      </c>
    </row>
    <row r="27" spans="1:114">
      <c r="A27" t="s">
        <v>69</v>
      </c>
      <c r="B27">
        <v>0</v>
      </c>
      <c r="C27">
        <v>0</v>
      </c>
      <c r="D27">
        <v>9.8640000000000008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125.4</v>
      </c>
      <c r="Q27">
        <v>20.376999999999999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42.55677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0.56811</v>
      </c>
      <c r="AO27">
        <v>0</v>
      </c>
      <c r="AP27">
        <v>0.76859999999999995</v>
      </c>
      <c r="AQ27">
        <v>15.84</v>
      </c>
      <c r="AR27">
        <v>27.6</v>
      </c>
      <c r="AS27">
        <v>16.680479999999999</v>
      </c>
      <c r="AT27">
        <v>14.9968</v>
      </c>
      <c r="AU27">
        <v>0</v>
      </c>
      <c r="AV27">
        <v>36.716000000000001</v>
      </c>
      <c r="AW27">
        <v>54.061799999999998</v>
      </c>
      <c r="AX27">
        <v>1.143</v>
      </c>
      <c r="AY27">
        <v>0</v>
      </c>
      <c r="AZ27">
        <f t="shared" si="0"/>
        <v>79.925567999999998</v>
      </c>
      <c r="BA27">
        <f t="shared" si="1"/>
        <v>2985.5466759999999</v>
      </c>
      <c r="BD27">
        <v>4.2945000000000002</v>
      </c>
      <c r="BE27">
        <v>0</v>
      </c>
      <c r="BF27">
        <v>1.3172E-2</v>
      </c>
      <c r="BG27">
        <v>0</v>
      </c>
      <c r="BH27">
        <v>3.7000000000000002E-3</v>
      </c>
      <c r="BI27">
        <v>0.83592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2.0299999999999998</v>
      </c>
      <c r="BP27">
        <v>2.21</v>
      </c>
      <c r="BQ27">
        <v>3.4642300000000001</v>
      </c>
      <c r="BR27">
        <v>0</v>
      </c>
      <c r="BS27">
        <v>1.63</v>
      </c>
      <c r="BT27">
        <v>0</v>
      </c>
      <c r="BU27">
        <v>2.9693719999999999</v>
      </c>
      <c r="BV27">
        <v>1.342031</v>
      </c>
      <c r="BW27">
        <v>9.44</v>
      </c>
      <c r="BX27">
        <v>2.0440800000000001</v>
      </c>
      <c r="BY27">
        <v>0.26</v>
      </c>
      <c r="BZ27">
        <v>1.9378120000000001</v>
      </c>
      <c r="CA27">
        <v>3.5120239999999998</v>
      </c>
      <c r="CB27">
        <v>0.65</v>
      </c>
      <c r="CC27">
        <v>1.37</v>
      </c>
      <c r="CD27">
        <v>0.89</v>
      </c>
      <c r="CE27">
        <v>0.8</v>
      </c>
      <c r="CF27">
        <v>0.18</v>
      </c>
      <c r="CG27">
        <v>1.89</v>
      </c>
      <c r="CH27">
        <v>0.16520000000000001</v>
      </c>
      <c r="CI27">
        <v>5.34</v>
      </c>
      <c r="CJ27">
        <v>1.92</v>
      </c>
      <c r="CK27">
        <v>0.88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79.925567999999998</v>
      </c>
    </row>
    <row r="28" spans="1:114">
      <c r="A28" t="s">
        <v>70</v>
      </c>
      <c r="B28">
        <v>0</v>
      </c>
      <c r="C28">
        <v>0</v>
      </c>
      <c r="D28">
        <v>9.8640000000000008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125.4</v>
      </c>
      <c r="Q28">
        <v>21.524999999999999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42.55677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45.480800000000002</v>
      </c>
      <c r="AH28">
        <v>43.965000000000003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0.56811</v>
      </c>
      <c r="AO28">
        <v>0</v>
      </c>
      <c r="AP28">
        <v>0.76859999999999995</v>
      </c>
      <c r="AQ28">
        <v>15.84</v>
      </c>
      <c r="AR28">
        <v>6.6239999999999997</v>
      </c>
      <c r="AS28">
        <v>16.680479999999999</v>
      </c>
      <c r="AT28">
        <v>14.9968</v>
      </c>
      <c r="AU28">
        <v>0</v>
      </c>
      <c r="AV28">
        <v>36.716000000000001</v>
      </c>
      <c r="AW28">
        <v>54.061799999999998</v>
      </c>
      <c r="AX28">
        <v>1.143</v>
      </c>
      <c r="AY28">
        <v>0</v>
      </c>
      <c r="AZ28">
        <f t="shared" si="0"/>
        <v>80.449168</v>
      </c>
      <c r="BA28">
        <f t="shared" si="1"/>
        <v>3002.5884759999999</v>
      </c>
      <c r="BD28">
        <v>4.2945000000000002</v>
      </c>
      <c r="BE28">
        <v>0</v>
      </c>
      <c r="BF28">
        <v>1.3172E-2</v>
      </c>
      <c r="BG28">
        <v>0</v>
      </c>
      <c r="BH28">
        <v>3.7000000000000002E-3</v>
      </c>
      <c r="BI28">
        <v>0.83592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2.0299999999999998</v>
      </c>
      <c r="BP28">
        <v>2.21</v>
      </c>
      <c r="BQ28">
        <v>3.4642300000000001</v>
      </c>
      <c r="BR28">
        <v>0</v>
      </c>
      <c r="BS28">
        <v>1.63</v>
      </c>
      <c r="BT28">
        <v>0.33600000000000002</v>
      </c>
      <c r="BU28">
        <v>2.9693719999999999</v>
      </c>
      <c r="BV28">
        <v>1.342031</v>
      </c>
      <c r="BW28">
        <v>9.44</v>
      </c>
      <c r="BX28">
        <v>2.0440800000000001</v>
      </c>
      <c r="BY28">
        <v>0.26</v>
      </c>
      <c r="BZ28">
        <v>1.9378120000000001</v>
      </c>
      <c r="CA28">
        <v>3.5120239999999998</v>
      </c>
      <c r="CB28">
        <v>0.65</v>
      </c>
      <c r="CC28">
        <v>1.37</v>
      </c>
      <c r="CD28">
        <v>0.89</v>
      </c>
      <c r="CE28">
        <v>0.8</v>
      </c>
      <c r="CF28">
        <v>0.18</v>
      </c>
      <c r="CG28">
        <v>1.89</v>
      </c>
      <c r="CH28">
        <v>0.3528</v>
      </c>
      <c r="CI28">
        <v>5.34</v>
      </c>
      <c r="CJ28">
        <v>1.92</v>
      </c>
      <c r="CK28">
        <v>0.88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80.449168</v>
      </c>
    </row>
    <row r="29" spans="1:114">
      <c r="A29" t="s">
        <v>71</v>
      </c>
      <c r="B29">
        <v>0</v>
      </c>
      <c r="C29">
        <v>0</v>
      </c>
      <c r="D29">
        <v>9.8640000000000008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42.55677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18.288</v>
      </c>
      <c r="AG29">
        <v>45.480800000000002</v>
      </c>
      <c r="AH29">
        <v>70.050899999999999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0.62687999999999999</v>
      </c>
      <c r="AO29">
        <v>0</v>
      </c>
      <c r="AP29">
        <v>0.76859999999999995</v>
      </c>
      <c r="AQ29">
        <v>32.603999999999999</v>
      </c>
      <c r="AR29">
        <v>6.6239999999999997</v>
      </c>
      <c r="AS29">
        <v>16.680479999999999</v>
      </c>
      <c r="AT29">
        <v>14.9968</v>
      </c>
      <c r="AU29">
        <v>0</v>
      </c>
      <c r="AV29">
        <v>36.716000000000001</v>
      </c>
      <c r="AW29">
        <v>54.061799999999998</v>
      </c>
      <c r="AX29">
        <v>1.143</v>
      </c>
      <c r="AY29">
        <v>0</v>
      </c>
      <c r="AZ29">
        <f t="shared" si="0"/>
        <v>80.65621999999999</v>
      </c>
      <c r="BA29">
        <f t="shared" si="1"/>
        <v>3081.0986779999994</v>
      </c>
      <c r="BD29">
        <v>4.2945000000000002</v>
      </c>
      <c r="BE29">
        <v>0</v>
      </c>
      <c r="BF29">
        <v>1.3024000000000001E-2</v>
      </c>
      <c r="BG29">
        <v>0</v>
      </c>
      <c r="BH29">
        <v>3.7000000000000002E-3</v>
      </c>
      <c r="BI29">
        <v>0.83592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2.0299999999999998</v>
      </c>
      <c r="BP29">
        <v>2.21</v>
      </c>
      <c r="BQ29">
        <v>3.4642300000000001</v>
      </c>
      <c r="BR29">
        <v>0</v>
      </c>
      <c r="BS29">
        <v>1.63</v>
      </c>
      <c r="BT29">
        <v>0.33600000000000002</v>
      </c>
      <c r="BU29">
        <v>2.9693719999999999</v>
      </c>
      <c r="BV29">
        <v>1.342031</v>
      </c>
      <c r="BW29">
        <v>9.44</v>
      </c>
      <c r="BX29">
        <v>2.0440800000000001</v>
      </c>
      <c r="BY29">
        <v>0.26</v>
      </c>
      <c r="BZ29">
        <v>1.9378120000000001</v>
      </c>
      <c r="CA29">
        <v>3.5120239999999998</v>
      </c>
      <c r="CB29">
        <v>0.65</v>
      </c>
      <c r="CC29">
        <v>1.37</v>
      </c>
      <c r="CD29">
        <v>0.89</v>
      </c>
      <c r="CE29">
        <v>0.8</v>
      </c>
      <c r="CF29">
        <v>0.18</v>
      </c>
      <c r="CG29">
        <v>1.89</v>
      </c>
      <c r="CH29">
        <v>0.56000000000000005</v>
      </c>
      <c r="CI29">
        <v>5.34</v>
      </c>
      <c r="CJ29">
        <v>1.92</v>
      </c>
      <c r="CK29">
        <v>0.88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80.65621999999999</v>
      </c>
    </row>
    <row r="30" spans="1:114">
      <c r="A30" t="s">
        <v>72</v>
      </c>
      <c r="B30">
        <v>0</v>
      </c>
      <c r="C30">
        <v>0</v>
      </c>
      <c r="D30">
        <v>9.8640000000000008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42.55677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0.62687999999999999</v>
      </c>
      <c r="AO30">
        <v>0</v>
      </c>
      <c r="AP30">
        <v>0.76859999999999995</v>
      </c>
      <c r="AQ30">
        <v>47.52</v>
      </c>
      <c r="AR30">
        <v>6.6239999999999997</v>
      </c>
      <c r="AS30">
        <v>16.680479999999999</v>
      </c>
      <c r="AT30">
        <v>14.9968</v>
      </c>
      <c r="AU30">
        <v>0</v>
      </c>
      <c r="AV30">
        <v>36.716000000000001</v>
      </c>
      <c r="AW30">
        <v>54.061799999999998</v>
      </c>
      <c r="AX30">
        <v>1.143</v>
      </c>
      <c r="AY30">
        <v>0</v>
      </c>
      <c r="AZ30">
        <f t="shared" si="0"/>
        <v>81.26021999999999</v>
      </c>
      <c r="BA30">
        <f t="shared" si="1"/>
        <v>3181.1407379999987</v>
      </c>
      <c r="BD30">
        <v>4.2945000000000002</v>
      </c>
      <c r="BE30">
        <v>0</v>
      </c>
      <c r="BF30">
        <v>1.3024000000000001E-2</v>
      </c>
      <c r="BG30">
        <v>0</v>
      </c>
      <c r="BH30">
        <v>3.7000000000000002E-3</v>
      </c>
      <c r="BI30">
        <v>0.83592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2.0299999999999998</v>
      </c>
      <c r="BP30">
        <v>2.21</v>
      </c>
      <c r="BQ30">
        <v>3.4642300000000001</v>
      </c>
      <c r="BR30">
        <v>5.5199999999999999E-2</v>
      </c>
      <c r="BS30">
        <v>1.63</v>
      </c>
      <c r="BT30">
        <v>0.67200000000000004</v>
      </c>
      <c r="BU30">
        <v>2.9693719999999999</v>
      </c>
      <c r="BV30">
        <v>1.342031</v>
      </c>
      <c r="BW30">
        <v>9.44</v>
      </c>
      <c r="BX30">
        <v>2.0440800000000001</v>
      </c>
      <c r="BY30">
        <v>0.26</v>
      </c>
      <c r="BZ30">
        <v>1.9378120000000001</v>
      </c>
      <c r="CA30">
        <v>3.5120239999999998</v>
      </c>
      <c r="CB30">
        <v>0.65</v>
      </c>
      <c r="CC30">
        <v>1.37</v>
      </c>
      <c r="CD30">
        <v>0.89</v>
      </c>
      <c r="CE30">
        <v>0.8</v>
      </c>
      <c r="CF30">
        <v>0.18</v>
      </c>
      <c r="CG30">
        <v>1.89</v>
      </c>
      <c r="CH30">
        <v>0.77280000000000004</v>
      </c>
      <c r="CI30">
        <v>5.34</v>
      </c>
      <c r="CJ30">
        <v>1.92</v>
      </c>
      <c r="CK30">
        <v>0.88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81.26021999999999</v>
      </c>
    </row>
    <row r="31" spans="1:114">
      <c r="A31" t="s">
        <v>73</v>
      </c>
      <c r="B31">
        <v>0</v>
      </c>
      <c r="C31">
        <v>0</v>
      </c>
      <c r="D31">
        <v>9.8640000000000008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40.735770000000002</v>
      </c>
      <c r="X31">
        <v>147.515625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0.62687999999999999</v>
      </c>
      <c r="AO31">
        <v>0</v>
      </c>
      <c r="AP31">
        <v>0.76859999999999995</v>
      </c>
      <c r="AQ31">
        <v>65.207999999999998</v>
      </c>
      <c r="AR31">
        <v>11.04</v>
      </c>
      <c r="AS31">
        <v>16.680479999999999</v>
      </c>
      <c r="AT31">
        <v>14.9968</v>
      </c>
      <c r="AU31">
        <v>0</v>
      </c>
      <c r="AV31">
        <v>36.716000000000001</v>
      </c>
      <c r="AW31">
        <v>54.061799999999998</v>
      </c>
      <c r="AX31">
        <v>1.143</v>
      </c>
      <c r="AY31">
        <v>0</v>
      </c>
      <c r="AZ31">
        <f t="shared" si="0"/>
        <v>82.432348000000005</v>
      </c>
      <c r="BA31">
        <f t="shared" si="1"/>
        <v>3286.0146939999995</v>
      </c>
      <c r="BD31">
        <v>4.2945000000000002</v>
      </c>
      <c r="BE31">
        <v>0</v>
      </c>
      <c r="BF31">
        <v>1.3024000000000001E-2</v>
      </c>
      <c r="BG31">
        <v>0</v>
      </c>
      <c r="BH31">
        <v>3.7000000000000002E-3</v>
      </c>
      <c r="BI31">
        <v>0.83592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2.0299999999999998</v>
      </c>
      <c r="BP31">
        <v>2.21</v>
      </c>
      <c r="BQ31">
        <v>3.4642300000000001</v>
      </c>
      <c r="BR31">
        <v>0.49992799999999998</v>
      </c>
      <c r="BS31">
        <v>1.63</v>
      </c>
      <c r="BT31">
        <v>1.2474000000000001</v>
      </c>
      <c r="BU31">
        <v>2.9693719999999999</v>
      </c>
      <c r="BV31">
        <v>1.342031</v>
      </c>
      <c r="BW31">
        <v>9.44</v>
      </c>
      <c r="BX31">
        <v>2.0440800000000001</v>
      </c>
      <c r="BY31">
        <v>0.26</v>
      </c>
      <c r="BZ31">
        <v>1.9378120000000001</v>
      </c>
      <c r="CA31">
        <v>3.5120239999999998</v>
      </c>
      <c r="CB31">
        <v>0.65</v>
      </c>
      <c r="CC31">
        <v>1.34</v>
      </c>
      <c r="CD31">
        <v>0.89</v>
      </c>
      <c r="CE31">
        <v>0.8</v>
      </c>
      <c r="CF31">
        <v>0.18</v>
      </c>
      <c r="CG31">
        <v>1.89</v>
      </c>
      <c r="CH31">
        <v>0.95479999999999998</v>
      </c>
      <c r="CI31">
        <v>5.34</v>
      </c>
      <c r="CJ31">
        <v>1.92</v>
      </c>
      <c r="CK31">
        <v>0.88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82.432348000000005</v>
      </c>
    </row>
    <row r="32" spans="1:114">
      <c r="A32" t="s">
        <v>74</v>
      </c>
      <c r="B32">
        <v>0</v>
      </c>
      <c r="C32">
        <v>0</v>
      </c>
      <c r="D32">
        <v>9.8640000000000008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40.735770000000002</v>
      </c>
      <c r="X32">
        <v>147.515625</v>
      </c>
      <c r="Y32">
        <v>0</v>
      </c>
      <c r="Z32">
        <v>13.1076</v>
      </c>
      <c r="AA32">
        <v>14.04936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0.62687999999999999</v>
      </c>
      <c r="AO32">
        <v>0</v>
      </c>
      <c r="AP32">
        <v>0.76859999999999995</v>
      </c>
      <c r="AQ32">
        <v>65.207999999999998</v>
      </c>
      <c r="AR32">
        <v>11.04</v>
      </c>
      <c r="AS32">
        <v>16.680479999999999</v>
      </c>
      <c r="AT32">
        <v>14.9968</v>
      </c>
      <c r="AU32">
        <v>0</v>
      </c>
      <c r="AV32">
        <v>36.716000000000001</v>
      </c>
      <c r="AW32">
        <v>54.061799999999998</v>
      </c>
      <c r="AX32">
        <v>1.143</v>
      </c>
      <c r="AY32">
        <v>0</v>
      </c>
      <c r="AZ32">
        <f t="shared" si="0"/>
        <v>82.443548000000007</v>
      </c>
      <c r="BA32">
        <f t="shared" si="1"/>
        <v>3306.7765340000001</v>
      </c>
      <c r="BD32">
        <v>4.2945000000000002</v>
      </c>
      <c r="BE32">
        <v>0</v>
      </c>
      <c r="BF32">
        <v>1.3024000000000001E-2</v>
      </c>
      <c r="BG32">
        <v>0</v>
      </c>
      <c r="BH32">
        <v>3.7000000000000002E-3</v>
      </c>
      <c r="BI32">
        <v>0.83592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2.21</v>
      </c>
      <c r="BQ32">
        <v>3.4642300000000001</v>
      </c>
      <c r="BR32">
        <v>0.49992799999999998</v>
      </c>
      <c r="BS32">
        <v>1.63</v>
      </c>
      <c r="BT32">
        <v>1.2474000000000001</v>
      </c>
      <c r="BU32">
        <v>2.9693719999999999</v>
      </c>
      <c r="BV32">
        <v>1.342031</v>
      </c>
      <c r="BW32">
        <v>9.44</v>
      </c>
      <c r="BX32">
        <v>2.0440800000000001</v>
      </c>
      <c r="BY32">
        <v>0.26</v>
      </c>
      <c r="BZ32">
        <v>1.9378120000000001</v>
      </c>
      <c r="CA32">
        <v>3.5120239999999998</v>
      </c>
      <c r="CB32">
        <v>0.65</v>
      </c>
      <c r="CC32">
        <v>1.34</v>
      </c>
      <c r="CD32">
        <v>0.89</v>
      </c>
      <c r="CE32">
        <v>0.8</v>
      </c>
      <c r="CF32">
        <v>0.18</v>
      </c>
      <c r="CG32">
        <v>1.89</v>
      </c>
      <c r="CH32">
        <v>0.96599999999999997</v>
      </c>
      <c r="CI32">
        <v>5.34</v>
      </c>
      <c r="CJ32">
        <v>1.92</v>
      </c>
      <c r="CK32">
        <v>0.88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82.443548000000007</v>
      </c>
    </row>
    <row r="33" spans="1:114">
      <c r="A33" t="s">
        <v>75</v>
      </c>
      <c r="B33">
        <v>0</v>
      </c>
      <c r="C33">
        <v>0</v>
      </c>
      <c r="D33">
        <v>9.8640000000000008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126.16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40.735770000000002</v>
      </c>
      <c r="X33">
        <v>147.515625</v>
      </c>
      <c r="Y33">
        <v>0</v>
      </c>
      <c r="Z33">
        <v>13.1076</v>
      </c>
      <c r="AA33">
        <v>14.04936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0.62687999999999999</v>
      </c>
      <c r="AO33">
        <v>0</v>
      </c>
      <c r="AP33">
        <v>0.76859999999999995</v>
      </c>
      <c r="AQ33">
        <v>65.207999999999998</v>
      </c>
      <c r="AR33">
        <v>13.247999999999999</v>
      </c>
      <c r="AS33">
        <v>16.680479999999999</v>
      </c>
      <c r="AT33">
        <v>14.9968</v>
      </c>
      <c r="AU33">
        <v>0</v>
      </c>
      <c r="AV33">
        <v>36.716000000000001</v>
      </c>
      <c r="AW33">
        <v>54.061799999999998</v>
      </c>
      <c r="AX33">
        <v>1.143</v>
      </c>
      <c r="AY33">
        <v>0</v>
      </c>
      <c r="AZ33">
        <f t="shared" si="0"/>
        <v>82.463548000000003</v>
      </c>
      <c r="BA33">
        <f t="shared" si="1"/>
        <v>3319.9901340000006</v>
      </c>
      <c r="BD33">
        <v>4.2945000000000002</v>
      </c>
      <c r="BE33">
        <v>0</v>
      </c>
      <c r="BF33">
        <v>1.3024000000000001E-2</v>
      </c>
      <c r="BG33">
        <v>0</v>
      </c>
      <c r="BH33">
        <v>3.7000000000000002E-3</v>
      </c>
      <c r="BI33">
        <v>0.83592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2.21</v>
      </c>
      <c r="BQ33">
        <v>3.4642300000000001</v>
      </c>
      <c r="BR33">
        <v>0.49992799999999998</v>
      </c>
      <c r="BS33">
        <v>1.63</v>
      </c>
      <c r="BT33">
        <v>1.2474000000000001</v>
      </c>
      <c r="BU33">
        <v>2.9693719999999999</v>
      </c>
      <c r="BV33">
        <v>1.342031</v>
      </c>
      <c r="BW33">
        <v>9.44</v>
      </c>
      <c r="BX33">
        <v>2.0440800000000001</v>
      </c>
      <c r="BY33">
        <v>0.26</v>
      </c>
      <c r="BZ33">
        <v>1.9378120000000001</v>
      </c>
      <c r="CA33">
        <v>3.5120239999999998</v>
      </c>
      <c r="CB33">
        <v>0.65</v>
      </c>
      <c r="CC33">
        <v>1.34</v>
      </c>
      <c r="CD33">
        <v>0.89</v>
      </c>
      <c r="CE33">
        <v>0.8</v>
      </c>
      <c r="CF33">
        <v>0.18</v>
      </c>
      <c r="CG33">
        <v>1.89</v>
      </c>
      <c r="CH33">
        <v>0.96599999999999997</v>
      </c>
      <c r="CI33">
        <v>5.34</v>
      </c>
      <c r="CJ33">
        <v>1.92</v>
      </c>
      <c r="CK33">
        <v>0.9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82.463548000000003</v>
      </c>
    </row>
    <row r="34" spans="1:114">
      <c r="A34" t="s">
        <v>76</v>
      </c>
      <c r="B34">
        <v>0</v>
      </c>
      <c r="C34">
        <v>0</v>
      </c>
      <c r="D34">
        <v>9.8640000000000008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126.16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40.735770000000002</v>
      </c>
      <c r="X34">
        <v>147.515625</v>
      </c>
      <c r="Y34">
        <v>0</v>
      </c>
      <c r="Z34">
        <v>13.1076</v>
      </c>
      <c r="AA34">
        <v>14.04936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0.62687999999999999</v>
      </c>
      <c r="AO34">
        <v>0</v>
      </c>
      <c r="AP34">
        <v>0.76859999999999995</v>
      </c>
      <c r="AQ34">
        <v>65.207999999999998</v>
      </c>
      <c r="AR34">
        <v>27.6</v>
      </c>
      <c r="AS34">
        <v>16.680479999999999</v>
      </c>
      <c r="AT34">
        <v>14.9968</v>
      </c>
      <c r="AU34">
        <v>0</v>
      </c>
      <c r="AV34">
        <v>36.716000000000001</v>
      </c>
      <c r="AW34">
        <v>54.061799999999998</v>
      </c>
      <c r="AX34">
        <v>1.143</v>
      </c>
      <c r="AY34">
        <v>0</v>
      </c>
      <c r="AZ34">
        <f t="shared" si="0"/>
        <v>82.463548000000003</v>
      </c>
      <c r="BA34">
        <f t="shared" si="1"/>
        <v>3375.0121340000005</v>
      </c>
      <c r="BD34">
        <v>4.2945000000000002</v>
      </c>
      <c r="BE34">
        <v>0</v>
      </c>
      <c r="BF34">
        <v>1.3024000000000001E-2</v>
      </c>
      <c r="BG34">
        <v>0</v>
      </c>
      <c r="BH34">
        <v>3.7000000000000002E-3</v>
      </c>
      <c r="BI34">
        <v>0.83592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2.21</v>
      </c>
      <c r="BQ34">
        <v>3.4642300000000001</v>
      </c>
      <c r="BR34">
        <v>0.49992799999999998</v>
      </c>
      <c r="BS34">
        <v>1.63</v>
      </c>
      <c r="BT34">
        <v>1.2474000000000001</v>
      </c>
      <c r="BU34">
        <v>2.9693719999999999</v>
      </c>
      <c r="BV34">
        <v>1.342031</v>
      </c>
      <c r="BW34">
        <v>9.44</v>
      </c>
      <c r="BX34">
        <v>2.0440800000000001</v>
      </c>
      <c r="BY34">
        <v>0.26</v>
      </c>
      <c r="BZ34">
        <v>1.9378120000000001</v>
      </c>
      <c r="CA34">
        <v>3.5120239999999998</v>
      </c>
      <c r="CB34">
        <v>0.65</v>
      </c>
      <c r="CC34">
        <v>1.34</v>
      </c>
      <c r="CD34">
        <v>0.89</v>
      </c>
      <c r="CE34">
        <v>0.8</v>
      </c>
      <c r="CF34">
        <v>0.18</v>
      </c>
      <c r="CG34">
        <v>1.89</v>
      </c>
      <c r="CH34">
        <v>0.96599999999999997</v>
      </c>
      <c r="CI34">
        <v>5.34</v>
      </c>
      <c r="CJ34">
        <v>1.92</v>
      </c>
      <c r="CK34">
        <v>0.9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82.463548000000003</v>
      </c>
    </row>
    <row r="35" spans="1:114">
      <c r="A35" t="s">
        <v>77</v>
      </c>
      <c r="B35">
        <v>0</v>
      </c>
      <c r="C35">
        <v>0</v>
      </c>
      <c r="D35">
        <v>9.8640000000000008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40.735770000000002</v>
      </c>
      <c r="X35">
        <v>147.515625</v>
      </c>
      <c r="Y35">
        <v>0</v>
      </c>
      <c r="Z35">
        <v>13.09</v>
      </c>
      <c r="AA35">
        <v>14.04936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0.62687999999999999</v>
      </c>
      <c r="AO35">
        <v>0</v>
      </c>
      <c r="AP35">
        <v>0.76859999999999995</v>
      </c>
      <c r="AQ35">
        <v>65.207999999999998</v>
      </c>
      <c r="AR35">
        <v>27.6</v>
      </c>
      <c r="AS35">
        <v>16.680479999999999</v>
      </c>
      <c r="AT35">
        <v>14.9968</v>
      </c>
      <c r="AU35">
        <v>0</v>
      </c>
      <c r="AV35">
        <v>36.716000000000001</v>
      </c>
      <c r="AW35">
        <v>54.061799999999998</v>
      </c>
      <c r="AX35">
        <v>1.143</v>
      </c>
      <c r="AY35">
        <v>0</v>
      </c>
      <c r="AZ35">
        <f t="shared" si="0"/>
        <v>82.463548000000003</v>
      </c>
      <c r="BA35">
        <f t="shared" si="1"/>
        <v>3369.4651140000001</v>
      </c>
      <c r="BD35">
        <v>4.2945000000000002</v>
      </c>
      <c r="BE35">
        <v>0</v>
      </c>
      <c r="BF35">
        <v>1.3024000000000001E-2</v>
      </c>
      <c r="BG35">
        <v>0</v>
      </c>
      <c r="BH35">
        <v>3.7000000000000002E-3</v>
      </c>
      <c r="BI35">
        <v>0.83592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2.0299999999999998</v>
      </c>
      <c r="BP35">
        <v>2.21</v>
      </c>
      <c r="BQ35">
        <v>3.4642300000000001</v>
      </c>
      <c r="BR35">
        <v>0.49992799999999998</v>
      </c>
      <c r="BS35">
        <v>1.63</v>
      </c>
      <c r="BT35">
        <v>1.2474000000000001</v>
      </c>
      <c r="BU35">
        <v>2.9693719999999999</v>
      </c>
      <c r="BV35">
        <v>1.342031</v>
      </c>
      <c r="BW35">
        <v>9.44</v>
      </c>
      <c r="BX35">
        <v>2.0440800000000001</v>
      </c>
      <c r="BY35">
        <v>0.26</v>
      </c>
      <c r="BZ35">
        <v>1.9378120000000001</v>
      </c>
      <c r="CA35">
        <v>3.5120239999999998</v>
      </c>
      <c r="CB35">
        <v>0.65</v>
      </c>
      <c r="CC35">
        <v>1.34</v>
      </c>
      <c r="CD35">
        <v>0.89</v>
      </c>
      <c r="CE35">
        <v>0.8</v>
      </c>
      <c r="CF35">
        <v>0.18</v>
      </c>
      <c r="CG35">
        <v>1.89</v>
      </c>
      <c r="CH35">
        <v>0.96599999999999997</v>
      </c>
      <c r="CI35">
        <v>5.34</v>
      </c>
      <c r="CJ35">
        <v>1.92</v>
      </c>
      <c r="CK35">
        <v>0.9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82.463548000000003</v>
      </c>
    </row>
    <row r="36" spans="1:114">
      <c r="A36" t="s">
        <v>78</v>
      </c>
      <c r="B36">
        <v>0</v>
      </c>
      <c r="C36">
        <v>0</v>
      </c>
      <c r="D36">
        <v>9.8640000000000008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40.735770000000002</v>
      </c>
      <c r="X36">
        <v>147.515625</v>
      </c>
      <c r="Y36">
        <v>0</v>
      </c>
      <c r="Z36">
        <v>13.09</v>
      </c>
      <c r="AA36">
        <v>14.04936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0.62687999999999999</v>
      </c>
      <c r="AO36">
        <v>0</v>
      </c>
      <c r="AP36">
        <v>0.76859999999999995</v>
      </c>
      <c r="AQ36">
        <v>65.207999999999998</v>
      </c>
      <c r="AR36">
        <v>12.144</v>
      </c>
      <c r="AS36">
        <v>16.680479999999999</v>
      </c>
      <c r="AT36">
        <v>14.9968</v>
      </c>
      <c r="AU36">
        <v>0</v>
      </c>
      <c r="AV36">
        <v>36.716000000000001</v>
      </c>
      <c r="AW36">
        <v>54.061799999999998</v>
      </c>
      <c r="AX36">
        <v>1.143</v>
      </c>
      <c r="AY36">
        <v>0</v>
      </c>
      <c r="AZ36">
        <f t="shared" si="0"/>
        <v>82.452348000000001</v>
      </c>
      <c r="BA36">
        <f t="shared" si="1"/>
        <v>3333.3024340000002</v>
      </c>
      <c r="BD36">
        <v>4.2945000000000002</v>
      </c>
      <c r="BE36">
        <v>0</v>
      </c>
      <c r="BF36">
        <v>1.3024000000000001E-2</v>
      </c>
      <c r="BG36">
        <v>0</v>
      </c>
      <c r="BH36">
        <v>3.7000000000000002E-3</v>
      </c>
      <c r="BI36">
        <v>0.83592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2.0299999999999998</v>
      </c>
      <c r="BP36">
        <v>2.21</v>
      </c>
      <c r="BQ36">
        <v>3.4642300000000001</v>
      </c>
      <c r="BR36">
        <v>0.49992799999999998</v>
      </c>
      <c r="BS36">
        <v>1.63</v>
      </c>
      <c r="BT36">
        <v>1.2474000000000001</v>
      </c>
      <c r="BU36">
        <v>2.9693719999999999</v>
      </c>
      <c r="BV36">
        <v>1.342031</v>
      </c>
      <c r="BW36">
        <v>9.44</v>
      </c>
      <c r="BX36">
        <v>2.0440800000000001</v>
      </c>
      <c r="BY36">
        <v>0.26</v>
      </c>
      <c r="BZ36">
        <v>1.9378120000000001</v>
      </c>
      <c r="CA36">
        <v>3.5120239999999998</v>
      </c>
      <c r="CB36">
        <v>0.65</v>
      </c>
      <c r="CC36">
        <v>1.34</v>
      </c>
      <c r="CD36">
        <v>0.89</v>
      </c>
      <c r="CE36">
        <v>0.8</v>
      </c>
      <c r="CF36">
        <v>0.18</v>
      </c>
      <c r="CG36">
        <v>1.89</v>
      </c>
      <c r="CH36">
        <v>0.95479999999999998</v>
      </c>
      <c r="CI36">
        <v>5.34</v>
      </c>
      <c r="CJ36">
        <v>1.92</v>
      </c>
      <c r="CK36">
        <v>0.9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82.452348000000001</v>
      </c>
    </row>
    <row r="37" spans="1:114">
      <c r="A37" t="s">
        <v>79</v>
      </c>
      <c r="B37">
        <v>0</v>
      </c>
      <c r="C37">
        <v>0</v>
      </c>
      <c r="D37">
        <v>9.8640000000000008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40.735770000000002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0.64646999999999999</v>
      </c>
      <c r="AO37">
        <v>0</v>
      </c>
      <c r="AP37">
        <v>0.76859999999999995</v>
      </c>
      <c r="AQ37">
        <v>65.207999999999998</v>
      </c>
      <c r="AR37">
        <v>6.6239999999999997</v>
      </c>
      <c r="AS37">
        <v>9.6854399999999998</v>
      </c>
      <c r="AT37">
        <v>14.9968</v>
      </c>
      <c r="AU37">
        <v>0</v>
      </c>
      <c r="AV37">
        <v>36.716000000000001</v>
      </c>
      <c r="AW37">
        <v>54.061799999999998</v>
      </c>
      <c r="AX37">
        <v>1.143</v>
      </c>
      <c r="AY37">
        <v>0</v>
      </c>
      <c r="AZ37">
        <f t="shared" si="0"/>
        <v>81.359259999999992</v>
      </c>
      <c r="BA37">
        <f t="shared" si="1"/>
        <v>3210.7242680000004</v>
      </c>
      <c r="BD37">
        <v>4.2945000000000002</v>
      </c>
      <c r="BE37">
        <v>0</v>
      </c>
      <c r="BF37">
        <v>1.3024000000000001E-2</v>
      </c>
      <c r="BG37">
        <v>0</v>
      </c>
      <c r="BH37">
        <v>3.7000000000000002E-3</v>
      </c>
      <c r="BI37">
        <v>0.83592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2.0299999999999998</v>
      </c>
      <c r="BP37">
        <v>2.21</v>
      </c>
      <c r="BQ37">
        <v>3.4642300000000001</v>
      </c>
      <c r="BR37">
        <v>5.5199999999999999E-2</v>
      </c>
      <c r="BS37">
        <v>1.63</v>
      </c>
      <c r="BT37">
        <v>0.78120000000000001</v>
      </c>
      <c r="BU37">
        <v>2.9693719999999999</v>
      </c>
      <c r="BV37">
        <v>1.342031</v>
      </c>
      <c r="BW37">
        <v>9.44</v>
      </c>
      <c r="BX37">
        <v>2.0440800000000001</v>
      </c>
      <c r="BY37">
        <v>0.26</v>
      </c>
      <c r="BZ37">
        <v>1.9378120000000001</v>
      </c>
      <c r="CA37">
        <v>3.5120239999999998</v>
      </c>
      <c r="CB37">
        <v>0.65</v>
      </c>
      <c r="CC37">
        <v>1.34</v>
      </c>
      <c r="CD37">
        <v>0.89</v>
      </c>
      <c r="CE37">
        <v>0.8</v>
      </c>
      <c r="CF37">
        <v>0.18</v>
      </c>
      <c r="CG37">
        <v>1.89</v>
      </c>
      <c r="CH37">
        <v>0.77280000000000004</v>
      </c>
      <c r="CI37">
        <v>5.34</v>
      </c>
      <c r="CJ37">
        <v>1.92</v>
      </c>
      <c r="CK37">
        <v>0.9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81.359259999999992</v>
      </c>
    </row>
    <row r="38" spans="1:114">
      <c r="A38" t="s">
        <v>80</v>
      </c>
      <c r="B38">
        <v>0</v>
      </c>
      <c r="C38">
        <v>0</v>
      </c>
      <c r="D38">
        <v>9.8640000000000008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40.735770000000002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0.64646999999999999</v>
      </c>
      <c r="AO38">
        <v>0</v>
      </c>
      <c r="AP38">
        <v>0.76859999999999995</v>
      </c>
      <c r="AQ38">
        <v>65.207999999999998</v>
      </c>
      <c r="AR38">
        <v>6.6239999999999997</v>
      </c>
      <c r="AS38">
        <v>9.6854399999999998</v>
      </c>
      <c r="AT38">
        <v>14.9968</v>
      </c>
      <c r="AU38">
        <v>0</v>
      </c>
      <c r="AV38">
        <v>36.716000000000001</v>
      </c>
      <c r="AW38">
        <v>54.061799999999998</v>
      </c>
      <c r="AX38">
        <v>1.143</v>
      </c>
      <c r="AY38">
        <v>0</v>
      </c>
      <c r="AZ38">
        <f t="shared" si="0"/>
        <v>80.745459999999994</v>
      </c>
      <c r="BA38">
        <f t="shared" si="1"/>
        <v>3119.3012680000002</v>
      </c>
      <c r="BD38">
        <v>4.2945000000000002</v>
      </c>
      <c r="BE38">
        <v>0</v>
      </c>
      <c r="BF38">
        <v>1.3024000000000001E-2</v>
      </c>
      <c r="BG38">
        <v>0</v>
      </c>
      <c r="BH38">
        <v>3.7000000000000002E-3</v>
      </c>
      <c r="BI38">
        <v>0.83592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2.0299999999999998</v>
      </c>
      <c r="BP38">
        <v>2.21</v>
      </c>
      <c r="BQ38">
        <v>3.4642300000000001</v>
      </c>
      <c r="BR38">
        <v>0</v>
      </c>
      <c r="BS38">
        <v>1.63</v>
      </c>
      <c r="BT38">
        <v>0.4158</v>
      </c>
      <c r="BU38">
        <v>2.9693719999999999</v>
      </c>
      <c r="BV38">
        <v>1.342031</v>
      </c>
      <c r="BW38">
        <v>9.44</v>
      </c>
      <c r="BX38">
        <v>2.0440800000000001</v>
      </c>
      <c r="BY38">
        <v>0.26</v>
      </c>
      <c r="BZ38">
        <v>1.9378120000000001</v>
      </c>
      <c r="CA38">
        <v>3.5120239999999998</v>
      </c>
      <c r="CB38">
        <v>0.65</v>
      </c>
      <c r="CC38">
        <v>1.34</v>
      </c>
      <c r="CD38">
        <v>0.89</v>
      </c>
      <c r="CE38">
        <v>0.8</v>
      </c>
      <c r="CF38">
        <v>0.18</v>
      </c>
      <c r="CG38">
        <v>1.89</v>
      </c>
      <c r="CH38">
        <v>0.5796</v>
      </c>
      <c r="CI38">
        <v>5.34</v>
      </c>
      <c r="CJ38">
        <v>1.92</v>
      </c>
      <c r="CK38">
        <v>0.9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80.745459999999994</v>
      </c>
    </row>
    <row r="39" spans="1:114">
      <c r="A39" t="s">
        <v>81</v>
      </c>
      <c r="B39">
        <v>0</v>
      </c>
      <c r="C39">
        <v>0</v>
      </c>
      <c r="D39">
        <v>9.8640000000000008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40.735770000000002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45.480800000000002</v>
      </c>
      <c r="AH39">
        <v>63.505000000000003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0.64646999999999999</v>
      </c>
      <c r="AO39">
        <v>0</v>
      </c>
      <c r="AP39">
        <v>1.5371999999999999</v>
      </c>
      <c r="AQ39">
        <v>65.207999999999998</v>
      </c>
      <c r="AR39">
        <v>6.6239999999999997</v>
      </c>
      <c r="AS39">
        <v>10.223520000000001</v>
      </c>
      <c r="AT39">
        <v>14.9968</v>
      </c>
      <c r="AU39">
        <v>0</v>
      </c>
      <c r="AV39">
        <v>36.716000000000001</v>
      </c>
      <c r="AW39">
        <v>54.061799999999998</v>
      </c>
      <c r="AX39">
        <v>1.143</v>
      </c>
      <c r="AY39">
        <v>0</v>
      </c>
      <c r="AZ39">
        <f t="shared" si="0"/>
        <v>80.587623000000008</v>
      </c>
      <c r="BA39">
        <f t="shared" si="1"/>
        <v>3088.0255110000003</v>
      </c>
      <c r="BD39">
        <v>4.2945000000000002</v>
      </c>
      <c r="BE39">
        <v>0</v>
      </c>
      <c r="BF39">
        <v>1.2987E-2</v>
      </c>
      <c r="BG39">
        <v>0</v>
      </c>
      <c r="BH39">
        <v>3.7000000000000002E-3</v>
      </c>
      <c r="BI39">
        <v>0.83592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2.21</v>
      </c>
      <c r="BQ39">
        <v>3.4642300000000001</v>
      </c>
      <c r="BR39">
        <v>0</v>
      </c>
      <c r="BS39">
        <v>1.63</v>
      </c>
      <c r="BT39">
        <v>0.378</v>
      </c>
      <c r="BU39">
        <v>2.9693719999999999</v>
      </c>
      <c r="BV39">
        <v>1.342031</v>
      </c>
      <c r="BW39">
        <v>9.44</v>
      </c>
      <c r="BX39">
        <v>2.0440800000000001</v>
      </c>
      <c r="BY39">
        <v>0.26</v>
      </c>
      <c r="BZ39">
        <v>1.9378120000000001</v>
      </c>
      <c r="CA39">
        <v>3.5120239999999998</v>
      </c>
      <c r="CB39">
        <v>0.65</v>
      </c>
      <c r="CC39">
        <v>1.34</v>
      </c>
      <c r="CD39">
        <v>0.89</v>
      </c>
      <c r="CE39">
        <v>0.8</v>
      </c>
      <c r="CF39">
        <v>0.18</v>
      </c>
      <c r="CG39">
        <v>1.89</v>
      </c>
      <c r="CH39">
        <v>0.50960000000000005</v>
      </c>
      <c r="CI39">
        <v>5.29</v>
      </c>
      <c r="CJ39">
        <v>1.92</v>
      </c>
      <c r="CK39">
        <v>0.9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80.587623000000008</v>
      </c>
    </row>
    <row r="40" spans="1:114">
      <c r="A40" t="s">
        <v>82</v>
      </c>
      <c r="B40">
        <v>0</v>
      </c>
      <c r="C40">
        <v>0</v>
      </c>
      <c r="D40">
        <v>9.8640000000000008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40.735770000000002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45.480800000000002</v>
      </c>
      <c r="AH40">
        <v>41.033999999999999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0.64646999999999999</v>
      </c>
      <c r="AO40">
        <v>0</v>
      </c>
      <c r="AP40">
        <v>1.1208750000000001</v>
      </c>
      <c r="AQ40">
        <v>65.207999999999998</v>
      </c>
      <c r="AR40">
        <v>6.6239999999999997</v>
      </c>
      <c r="AS40">
        <v>10.223520000000001</v>
      </c>
      <c r="AT40">
        <v>14.9968</v>
      </c>
      <c r="AU40">
        <v>0</v>
      </c>
      <c r="AV40">
        <v>36.716000000000001</v>
      </c>
      <c r="AW40">
        <v>54.061799999999998</v>
      </c>
      <c r="AX40">
        <v>1.143</v>
      </c>
      <c r="AY40">
        <v>0</v>
      </c>
      <c r="AZ40">
        <f t="shared" si="0"/>
        <v>80.027623000000006</v>
      </c>
      <c r="BA40">
        <f t="shared" si="1"/>
        <v>3064.5781860000002</v>
      </c>
      <c r="BD40">
        <v>4.2945000000000002</v>
      </c>
      <c r="BE40">
        <v>0</v>
      </c>
      <c r="BF40">
        <v>1.2987E-2</v>
      </c>
      <c r="BG40">
        <v>0</v>
      </c>
      <c r="BH40">
        <v>3.7000000000000002E-3</v>
      </c>
      <c r="BI40">
        <v>0.83592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2.21</v>
      </c>
      <c r="BQ40">
        <v>3.4642300000000001</v>
      </c>
      <c r="BR40">
        <v>0</v>
      </c>
      <c r="BS40">
        <v>1.63</v>
      </c>
      <c r="BT40">
        <v>0</v>
      </c>
      <c r="BU40">
        <v>2.9693719999999999</v>
      </c>
      <c r="BV40">
        <v>1.342031</v>
      </c>
      <c r="BW40">
        <v>9.44</v>
      </c>
      <c r="BX40">
        <v>2.0440800000000001</v>
      </c>
      <c r="BY40">
        <v>0.26</v>
      </c>
      <c r="BZ40">
        <v>1.9378120000000001</v>
      </c>
      <c r="CA40">
        <v>3.5120239999999998</v>
      </c>
      <c r="CB40">
        <v>0.65</v>
      </c>
      <c r="CC40">
        <v>1.34</v>
      </c>
      <c r="CD40">
        <v>0.89</v>
      </c>
      <c r="CE40">
        <v>0.8</v>
      </c>
      <c r="CF40">
        <v>0.18</v>
      </c>
      <c r="CG40">
        <v>1.89</v>
      </c>
      <c r="CH40">
        <v>0.3276</v>
      </c>
      <c r="CI40">
        <v>5.29</v>
      </c>
      <c r="CJ40">
        <v>1.92</v>
      </c>
      <c r="CK40">
        <v>0.9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80.027623000000006</v>
      </c>
    </row>
    <row r="41" spans="1:114">
      <c r="A41" t="s">
        <v>83</v>
      </c>
      <c r="B41">
        <v>0</v>
      </c>
      <c r="C41">
        <v>0</v>
      </c>
      <c r="D41">
        <v>9.8640000000000008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40.735770000000002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45.480800000000002</v>
      </c>
      <c r="AH41">
        <v>20.516999999999999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0.64646999999999999</v>
      </c>
      <c r="AO41">
        <v>0</v>
      </c>
      <c r="AP41">
        <v>0.76859999999999995</v>
      </c>
      <c r="AQ41">
        <v>48.905999999999999</v>
      </c>
      <c r="AR41">
        <v>13.247999999999999</v>
      </c>
      <c r="AS41">
        <v>10.223520000000001</v>
      </c>
      <c r="AT41">
        <v>14.9968</v>
      </c>
      <c r="AU41">
        <v>0</v>
      </c>
      <c r="AV41">
        <v>36.716000000000001</v>
      </c>
      <c r="AW41">
        <v>54.061799999999998</v>
      </c>
      <c r="AX41">
        <v>1.143</v>
      </c>
      <c r="AY41">
        <v>0</v>
      </c>
      <c r="AZ41">
        <f t="shared" si="0"/>
        <v>79.865223</v>
      </c>
      <c r="BA41">
        <f t="shared" si="1"/>
        <v>3024.4362109999997</v>
      </c>
      <c r="BD41">
        <v>4.2945000000000002</v>
      </c>
      <c r="BE41">
        <v>0</v>
      </c>
      <c r="BF41">
        <v>1.2987E-2</v>
      </c>
      <c r="BG41">
        <v>0</v>
      </c>
      <c r="BH41">
        <v>3.7000000000000002E-3</v>
      </c>
      <c r="BI41">
        <v>0.83592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2.21</v>
      </c>
      <c r="BQ41">
        <v>3.4642300000000001</v>
      </c>
      <c r="BR41">
        <v>0</v>
      </c>
      <c r="BS41">
        <v>1.63</v>
      </c>
      <c r="BT41">
        <v>0</v>
      </c>
      <c r="BU41">
        <v>2.9693719999999999</v>
      </c>
      <c r="BV41">
        <v>1.342031</v>
      </c>
      <c r="BW41">
        <v>9.44</v>
      </c>
      <c r="BX41">
        <v>2.0440800000000001</v>
      </c>
      <c r="BY41">
        <v>0.26</v>
      </c>
      <c r="BZ41">
        <v>1.9378120000000001</v>
      </c>
      <c r="CA41">
        <v>3.5120239999999998</v>
      </c>
      <c r="CB41">
        <v>0.65</v>
      </c>
      <c r="CC41">
        <v>1.34</v>
      </c>
      <c r="CD41">
        <v>0.89</v>
      </c>
      <c r="CE41">
        <v>0.8</v>
      </c>
      <c r="CF41">
        <v>0.18</v>
      </c>
      <c r="CG41">
        <v>1.89</v>
      </c>
      <c r="CH41">
        <v>0.16520000000000001</v>
      </c>
      <c r="CI41">
        <v>5.29</v>
      </c>
      <c r="CJ41">
        <v>1.92</v>
      </c>
      <c r="CK41">
        <v>0.9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79.865223</v>
      </c>
    </row>
    <row r="42" spans="1:114">
      <c r="A42" t="s">
        <v>84</v>
      </c>
      <c r="B42">
        <v>0</v>
      </c>
      <c r="C42">
        <v>0</v>
      </c>
      <c r="D42">
        <v>9.8640000000000008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40.735770000000002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45.480800000000002</v>
      </c>
      <c r="AH42">
        <v>2.931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0.64646999999999999</v>
      </c>
      <c r="AO42">
        <v>0</v>
      </c>
      <c r="AP42">
        <v>1.5371999999999999</v>
      </c>
      <c r="AQ42">
        <v>48.905999999999999</v>
      </c>
      <c r="AR42">
        <v>27.6</v>
      </c>
      <c r="AS42">
        <v>10.223520000000001</v>
      </c>
      <c r="AT42">
        <v>14.9968</v>
      </c>
      <c r="AU42">
        <v>0</v>
      </c>
      <c r="AV42">
        <v>36.716000000000001</v>
      </c>
      <c r="AW42">
        <v>54.061799999999998</v>
      </c>
      <c r="AX42">
        <v>1.143</v>
      </c>
      <c r="AY42">
        <v>0</v>
      </c>
      <c r="AZ42">
        <f t="shared" si="0"/>
        <v>79.752422999999993</v>
      </c>
      <c r="BA42">
        <f t="shared" si="1"/>
        <v>3010.6944110000004</v>
      </c>
      <c r="BD42">
        <v>4.2945000000000002</v>
      </c>
      <c r="BE42">
        <v>0</v>
      </c>
      <c r="BF42">
        <v>1.2987E-2</v>
      </c>
      <c r="BG42">
        <v>0</v>
      </c>
      <c r="BH42">
        <v>3.7000000000000002E-3</v>
      </c>
      <c r="BI42">
        <v>0.83592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2.0299999999999998</v>
      </c>
      <c r="BP42">
        <v>2.21</v>
      </c>
      <c r="BQ42">
        <v>3.4642300000000001</v>
      </c>
      <c r="BR42">
        <v>0</v>
      </c>
      <c r="BS42">
        <v>1.63</v>
      </c>
      <c r="BT42">
        <v>0</v>
      </c>
      <c r="BU42">
        <v>2.9693719999999999</v>
      </c>
      <c r="BV42">
        <v>1.342031</v>
      </c>
      <c r="BW42">
        <v>9.44</v>
      </c>
      <c r="BX42">
        <v>2.0440800000000001</v>
      </c>
      <c r="BY42">
        <v>0.26</v>
      </c>
      <c r="BZ42">
        <v>1.9378120000000001</v>
      </c>
      <c r="CA42">
        <v>3.5120239999999998</v>
      </c>
      <c r="CB42">
        <v>0.65</v>
      </c>
      <c r="CC42">
        <v>1.37</v>
      </c>
      <c r="CD42">
        <v>0.89</v>
      </c>
      <c r="CE42">
        <v>0.8</v>
      </c>
      <c r="CF42">
        <v>0.18</v>
      </c>
      <c r="CG42">
        <v>1.89</v>
      </c>
      <c r="CH42">
        <v>2.24E-2</v>
      </c>
      <c r="CI42">
        <v>5.29</v>
      </c>
      <c r="CJ42">
        <v>1.92</v>
      </c>
      <c r="CK42">
        <v>0.9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79.752422999999993</v>
      </c>
    </row>
    <row r="43" spans="1:114">
      <c r="A43" t="s">
        <v>85</v>
      </c>
      <c r="B43">
        <v>0</v>
      </c>
      <c r="C43">
        <v>0</v>
      </c>
      <c r="D43">
        <v>9.8640000000000008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40.735770000000002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0.64646999999999999</v>
      </c>
      <c r="AO43">
        <v>0</v>
      </c>
      <c r="AP43">
        <v>0.76859999999999995</v>
      </c>
      <c r="AQ43">
        <v>32.603999999999999</v>
      </c>
      <c r="AR43">
        <v>27.6</v>
      </c>
      <c r="AS43">
        <v>10.223520000000001</v>
      </c>
      <c r="AT43">
        <v>14.9968</v>
      </c>
      <c r="AU43">
        <v>0</v>
      </c>
      <c r="AV43">
        <v>36.716000000000001</v>
      </c>
      <c r="AW43">
        <v>54.061799999999998</v>
      </c>
      <c r="AX43">
        <v>1.143</v>
      </c>
      <c r="AY43">
        <v>0</v>
      </c>
      <c r="AZ43">
        <f t="shared" si="0"/>
        <v>79.729764000000003</v>
      </c>
      <c r="BA43">
        <f t="shared" si="1"/>
        <v>2975.6785519999999</v>
      </c>
      <c r="BD43">
        <v>4.2945000000000002</v>
      </c>
      <c r="BE43">
        <v>0</v>
      </c>
      <c r="BF43">
        <v>1.2728E-2</v>
      </c>
      <c r="BG43">
        <v>0</v>
      </c>
      <c r="BH43">
        <v>3.7000000000000002E-3</v>
      </c>
      <c r="BI43">
        <v>0.83592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2.0299999999999998</v>
      </c>
      <c r="BP43">
        <v>2.21</v>
      </c>
      <c r="BQ43">
        <v>3.4642300000000001</v>
      </c>
      <c r="BR43">
        <v>0</v>
      </c>
      <c r="BS43">
        <v>1.63</v>
      </c>
      <c r="BT43">
        <v>0</v>
      </c>
      <c r="BU43">
        <v>2.9693719999999999</v>
      </c>
      <c r="BV43">
        <v>1.342031</v>
      </c>
      <c r="BW43">
        <v>9.44</v>
      </c>
      <c r="BX43">
        <v>2.0440800000000001</v>
      </c>
      <c r="BY43">
        <v>0.26</v>
      </c>
      <c r="BZ43">
        <v>1.9378120000000001</v>
      </c>
      <c r="CA43">
        <v>3.5120239999999998</v>
      </c>
      <c r="CB43">
        <v>0.65</v>
      </c>
      <c r="CC43">
        <v>1.37</v>
      </c>
      <c r="CD43">
        <v>0.89</v>
      </c>
      <c r="CE43">
        <v>0.8</v>
      </c>
      <c r="CF43">
        <v>0.18</v>
      </c>
      <c r="CG43">
        <v>1.89</v>
      </c>
      <c r="CH43">
        <v>0</v>
      </c>
      <c r="CI43">
        <v>5.29</v>
      </c>
      <c r="CJ43">
        <v>1.92</v>
      </c>
      <c r="CK43">
        <v>0.9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79.729764000000003</v>
      </c>
    </row>
    <row r="44" spans="1:114">
      <c r="A44" t="s">
        <v>86</v>
      </c>
      <c r="B44">
        <v>0</v>
      </c>
      <c r="C44">
        <v>0</v>
      </c>
      <c r="D44">
        <v>9.8640000000000008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40.735770000000002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0.64646999999999999</v>
      </c>
      <c r="AO44">
        <v>0</v>
      </c>
      <c r="AP44">
        <v>0.76859999999999995</v>
      </c>
      <c r="AQ44">
        <v>32.603999999999999</v>
      </c>
      <c r="AR44">
        <v>27.6</v>
      </c>
      <c r="AS44">
        <v>10.223520000000001</v>
      </c>
      <c r="AT44">
        <v>14.9968</v>
      </c>
      <c r="AU44">
        <v>0</v>
      </c>
      <c r="AV44">
        <v>36.716000000000001</v>
      </c>
      <c r="AW44">
        <v>54.061799999999998</v>
      </c>
      <c r="AX44">
        <v>1.143</v>
      </c>
      <c r="AY44">
        <v>0</v>
      </c>
      <c r="AZ44">
        <f t="shared" si="0"/>
        <v>79.779764</v>
      </c>
      <c r="BA44">
        <f t="shared" si="1"/>
        <v>2958.7173519999997</v>
      </c>
      <c r="BD44">
        <v>4.2945000000000002</v>
      </c>
      <c r="BE44">
        <v>0</v>
      </c>
      <c r="BF44">
        <v>1.2728E-2</v>
      </c>
      <c r="BG44">
        <v>0</v>
      </c>
      <c r="BH44">
        <v>3.7000000000000002E-3</v>
      </c>
      <c r="BI44">
        <v>0.83592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2.0299999999999998</v>
      </c>
      <c r="BP44">
        <v>2.21</v>
      </c>
      <c r="BQ44">
        <v>3.4642300000000001</v>
      </c>
      <c r="BR44">
        <v>0</v>
      </c>
      <c r="BS44">
        <v>1.63</v>
      </c>
      <c r="BT44">
        <v>0</v>
      </c>
      <c r="BU44">
        <v>2.9693719999999999</v>
      </c>
      <c r="BV44">
        <v>1.342031</v>
      </c>
      <c r="BW44">
        <v>9.44</v>
      </c>
      <c r="BX44">
        <v>2.0440800000000001</v>
      </c>
      <c r="BY44">
        <v>0.26</v>
      </c>
      <c r="BZ44">
        <v>1.9378120000000001</v>
      </c>
      <c r="CA44">
        <v>3.5120239999999998</v>
      </c>
      <c r="CB44">
        <v>0.65</v>
      </c>
      <c r="CC44">
        <v>1.4</v>
      </c>
      <c r="CD44">
        <v>0.91</v>
      </c>
      <c r="CE44">
        <v>0.8</v>
      </c>
      <c r="CF44">
        <v>0.18</v>
      </c>
      <c r="CG44">
        <v>1.89</v>
      </c>
      <c r="CH44">
        <v>0</v>
      </c>
      <c r="CI44">
        <v>5.29</v>
      </c>
      <c r="CJ44">
        <v>1.92</v>
      </c>
      <c r="CK44">
        <v>0.9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79.779764</v>
      </c>
    </row>
    <row r="45" spans="1:114">
      <c r="A45" t="s">
        <v>87</v>
      </c>
      <c r="B45">
        <v>0</v>
      </c>
      <c r="C45">
        <v>0</v>
      </c>
      <c r="D45">
        <v>9.8640000000000008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40.735770000000002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0.66605999999999999</v>
      </c>
      <c r="AO45">
        <v>0</v>
      </c>
      <c r="AP45">
        <v>5.6364000000000001</v>
      </c>
      <c r="AQ45">
        <v>15.84</v>
      </c>
      <c r="AR45">
        <v>4.4160000000000004</v>
      </c>
      <c r="AS45">
        <v>10.223520000000001</v>
      </c>
      <c r="AT45">
        <v>14.9968</v>
      </c>
      <c r="AU45">
        <v>0</v>
      </c>
      <c r="AV45">
        <v>36.716000000000001</v>
      </c>
      <c r="AW45">
        <v>54.061799999999998</v>
      </c>
      <c r="AX45">
        <v>1.143</v>
      </c>
      <c r="AY45">
        <v>0</v>
      </c>
      <c r="AZ45">
        <f t="shared" si="0"/>
        <v>79.779764</v>
      </c>
      <c r="BA45">
        <f t="shared" si="1"/>
        <v>2923.6567420000001</v>
      </c>
      <c r="BD45">
        <v>4.2945000000000002</v>
      </c>
      <c r="BE45">
        <v>0</v>
      </c>
      <c r="BF45">
        <v>1.2728E-2</v>
      </c>
      <c r="BG45">
        <v>0</v>
      </c>
      <c r="BH45">
        <v>3.7000000000000002E-3</v>
      </c>
      <c r="BI45">
        <v>0.83592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2.0299999999999998</v>
      </c>
      <c r="BP45">
        <v>2.21</v>
      </c>
      <c r="BQ45">
        <v>3.4642300000000001</v>
      </c>
      <c r="BR45">
        <v>0</v>
      </c>
      <c r="BS45">
        <v>1.63</v>
      </c>
      <c r="BT45">
        <v>0</v>
      </c>
      <c r="BU45">
        <v>2.9693719999999999</v>
      </c>
      <c r="BV45">
        <v>1.342031</v>
      </c>
      <c r="BW45">
        <v>9.44</v>
      </c>
      <c r="BX45">
        <v>2.0440800000000001</v>
      </c>
      <c r="BY45">
        <v>0.26</v>
      </c>
      <c r="BZ45">
        <v>1.9378120000000001</v>
      </c>
      <c r="CA45">
        <v>3.5120239999999998</v>
      </c>
      <c r="CB45">
        <v>0.65</v>
      </c>
      <c r="CC45">
        <v>1.4</v>
      </c>
      <c r="CD45">
        <v>0.91</v>
      </c>
      <c r="CE45">
        <v>0.8</v>
      </c>
      <c r="CF45">
        <v>0.18</v>
      </c>
      <c r="CG45">
        <v>1.89</v>
      </c>
      <c r="CH45">
        <v>0</v>
      </c>
      <c r="CI45">
        <v>5.29</v>
      </c>
      <c r="CJ45">
        <v>1.92</v>
      </c>
      <c r="CK45">
        <v>0.9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79.779764</v>
      </c>
    </row>
    <row r="46" spans="1:114">
      <c r="A46" t="s">
        <v>88</v>
      </c>
      <c r="B46">
        <v>0</v>
      </c>
      <c r="C46">
        <v>0</v>
      </c>
      <c r="D46">
        <v>9.8640000000000008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40.735770000000002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0.66605999999999999</v>
      </c>
      <c r="AO46">
        <v>0</v>
      </c>
      <c r="AP46">
        <v>5.6364000000000001</v>
      </c>
      <c r="AQ46">
        <v>0</v>
      </c>
      <c r="AR46">
        <v>4.4160000000000004</v>
      </c>
      <c r="AS46">
        <v>10.223520000000001</v>
      </c>
      <c r="AT46">
        <v>14.9968</v>
      </c>
      <c r="AU46">
        <v>0</v>
      </c>
      <c r="AV46">
        <v>36.716000000000001</v>
      </c>
      <c r="AW46">
        <v>54.061799999999998</v>
      </c>
      <c r="AX46">
        <v>1.143</v>
      </c>
      <c r="AY46">
        <v>0</v>
      </c>
      <c r="AZ46">
        <f t="shared" si="0"/>
        <v>79.779764</v>
      </c>
      <c r="BA46">
        <f t="shared" si="1"/>
        <v>2907.816742</v>
      </c>
      <c r="BD46">
        <v>4.2945000000000002</v>
      </c>
      <c r="BE46">
        <v>0</v>
      </c>
      <c r="BF46">
        <v>1.2728E-2</v>
      </c>
      <c r="BG46">
        <v>0</v>
      </c>
      <c r="BH46">
        <v>3.7000000000000002E-3</v>
      </c>
      <c r="BI46">
        <v>0.83592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2.0299999999999998</v>
      </c>
      <c r="BP46">
        <v>2.21</v>
      </c>
      <c r="BQ46">
        <v>3.4642300000000001</v>
      </c>
      <c r="BR46">
        <v>0</v>
      </c>
      <c r="BS46">
        <v>1.63</v>
      </c>
      <c r="BT46">
        <v>0</v>
      </c>
      <c r="BU46">
        <v>2.9693719999999999</v>
      </c>
      <c r="BV46">
        <v>1.342031</v>
      </c>
      <c r="BW46">
        <v>9.44</v>
      </c>
      <c r="BX46">
        <v>2.0440800000000001</v>
      </c>
      <c r="BY46">
        <v>0.26</v>
      </c>
      <c r="BZ46">
        <v>1.9378120000000001</v>
      </c>
      <c r="CA46">
        <v>3.5120239999999998</v>
      </c>
      <c r="CB46">
        <v>0.65</v>
      </c>
      <c r="CC46">
        <v>1.4</v>
      </c>
      <c r="CD46">
        <v>0.91</v>
      </c>
      <c r="CE46">
        <v>0.8</v>
      </c>
      <c r="CF46">
        <v>0.18</v>
      </c>
      <c r="CG46">
        <v>1.89</v>
      </c>
      <c r="CH46">
        <v>0</v>
      </c>
      <c r="CI46">
        <v>5.29</v>
      </c>
      <c r="CJ46">
        <v>1.92</v>
      </c>
      <c r="CK46">
        <v>0.9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79.779764</v>
      </c>
    </row>
    <row r="47" spans="1:114">
      <c r="A47" t="s">
        <v>89</v>
      </c>
      <c r="B47">
        <v>0</v>
      </c>
      <c r="C47">
        <v>0</v>
      </c>
      <c r="D47">
        <v>9.8640000000000008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40.735770000000002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0.66605999999999999</v>
      </c>
      <c r="AO47">
        <v>0</v>
      </c>
      <c r="AP47">
        <v>5.6364000000000001</v>
      </c>
      <c r="AQ47">
        <v>0</v>
      </c>
      <c r="AR47">
        <v>4.4160000000000004</v>
      </c>
      <c r="AS47">
        <v>10.223520000000001</v>
      </c>
      <c r="AT47">
        <v>14.9968</v>
      </c>
      <c r="AU47">
        <v>0</v>
      </c>
      <c r="AV47">
        <v>36.716000000000001</v>
      </c>
      <c r="AW47">
        <v>54.061799999999998</v>
      </c>
      <c r="AX47">
        <v>1.143</v>
      </c>
      <c r="AY47">
        <v>0</v>
      </c>
      <c r="AZ47">
        <f t="shared" si="0"/>
        <v>79.736409999999992</v>
      </c>
      <c r="BA47">
        <f t="shared" si="1"/>
        <v>2907.7733880000001</v>
      </c>
      <c r="BD47">
        <v>4.2945000000000002</v>
      </c>
      <c r="BE47">
        <v>0</v>
      </c>
      <c r="BF47">
        <v>1.2654E-2</v>
      </c>
      <c r="BG47">
        <v>0</v>
      </c>
      <c r="BH47">
        <v>3.7000000000000002E-3</v>
      </c>
      <c r="BI47">
        <v>0.83592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2.21</v>
      </c>
      <c r="BQ47">
        <v>3.4642300000000001</v>
      </c>
      <c r="BR47">
        <v>0</v>
      </c>
      <c r="BS47">
        <v>1.63</v>
      </c>
      <c r="BT47">
        <v>0</v>
      </c>
      <c r="BU47">
        <v>2.9693719999999999</v>
      </c>
      <c r="BV47">
        <v>1.342031</v>
      </c>
      <c r="BW47">
        <v>9.44</v>
      </c>
      <c r="BX47">
        <v>2.0440800000000001</v>
      </c>
      <c r="BY47">
        <v>0.26</v>
      </c>
      <c r="BZ47">
        <v>1.9378120000000001</v>
      </c>
      <c r="CA47">
        <v>3.5120239999999998</v>
      </c>
      <c r="CB47">
        <v>0.65</v>
      </c>
      <c r="CC47">
        <v>1.4</v>
      </c>
      <c r="CD47">
        <v>0.91</v>
      </c>
      <c r="CE47">
        <v>0.8</v>
      </c>
      <c r="CF47">
        <v>0.18</v>
      </c>
      <c r="CG47">
        <v>1.89</v>
      </c>
      <c r="CH47">
        <v>0</v>
      </c>
      <c r="CI47">
        <v>5.29</v>
      </c>
      <c r="CJ47">
        <v>1.92</v>
      </c>
      <c r="CK47">
        <v>0.9</v>
      </c>
      <c r="CL47">
        <v>5.3144439999999999</v>
      </c>
      <c r="CM47">
        <v>1.870312</v>
      </c>
      <c r="CN47">
        <v>3.5429620000000002</v>
      </c>
      <c r="CO47">
        <v>3</v>
      </c>
      <c r="CP47">
        <v>0.95199999999999996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79.736409999999992</v>
      </c>
    </row>
    <row r="48" spans="1:114">
      <c r="A48" t="s">
        <v>90</v>
      </c>
      <c r="B48">
        <v>0</v>
      </c>
      <c r="C48">
        <v>0</v>
      </c>
      <c r="D48">
        <v>9.8640000000000008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40.735770000000002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0.66605999999999999</v>
      </c>
      <c r="AO48">
        <v>0</v>
      </c>
      <c r="AP48">
        <v>5.6364000000000001</v>
      </c>
      <c r="AQ48">
        <v>0</v>
      </c>
      <c r="AR48">
        <v>4.4160000000000004</v>
      </c>
      <c r="AS48">
        <v>10.223520000000001</v>
      </c>
      <c r="AT48">
        <v>14.9968</v>
      </c>
      <c r="AU48">
        <v>0</v>
      </c>
      <c r="AV48">
        <v>36.716000000000001</v>
      </c>
      <c r="AW48">
        <v>54.061799999999998</v>
      </c>
      <c r="AX48">
        <v>1.143</v>
      </c>
      <c r="AY48">
        <v>0</v>
      </c>
      <c r="AZ48">
        <f t="shared" si="0"/>
        <v>79.736409999999992</v>
      </c>
      <c r="BA48">
        <f t="shared" si="1"/>
        <v>2907.7733880000001</v>
      </c>
      <c r="BD48">
        <v>4.2945000000000002</v>
      </c>
      <c r="BE48">
        <v>0</v>
      </c>
      <c r="BF48">
        <v>1.2654E-2</v>
      </c>
      <c r="BG48">
        <v>0</v>
      </c>
      <c r="BH48">
        <v>3.7000000000000002E-3</v>
      </c>
      <c r="BI48">
        <v>0.83592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2.21</v>
      </c>
      <c r="BQ48">
        <v>3.4642300000000001</v>
      </c>
      <c r="BR48">
        <v>0</v>
      </c>
      <c r="BS48">
        <v>1.63</v>
      </c>
      <c r="BT48">
        <v>0</v>
      </c>
      <c r="BU48">
        <v>2.9693719999999999</v>
      </c>
      <c r="BV48">
        <v>1.342031</v>
      </c>
      <c r="BW48">
        <v>9.44</v>
      </c>
      <c r="BX48">
        <v>2.0440800000000001</v>
      </c>
      <c r="BY48">
        <v>0.26</v>
      </c>
      <c r="BZ48">
        <v>1.9378120000000001</v>
      </c>
      <c r="CA48">
        <v>3.5120239999999998</v>
      </c>
      <c r="CB48">
        <v>0.65</v>
      </c>
      <c r="CC48">
        <v>1.4</v>
      </c>
      <c r="CD48">
        <v>0.91</v>
      </c>
      <c r="CE48">
        <v>0.8</v>
      </c>
      <c r="CF48">
        <v>0.18</v>
      </c>
      <c r="CG48">
        <v>1.89</v>
      </c>
      <c r="CH48">
        <v>0</v>
      </c>
      <c r="CI48">
        <v>5.29</v>
      </c>
      <c r="CJ48">
        <v>1.92</v>
      </c>
      <c r="CK48">
        <v>0.9</v>
      </c>
      <c r="CL48">
        <v>5.3144439999999999</v>
      </c>
      <c r="CM48">
        <v>1.870312</v>
      </c>
      <c r="CN48">
        <v>3.5429620000000002</v>
      </c>
      <c r="CO48">
        <v>3</v>
      </c>
      <c r="CP48">
        <v>0.95199999999999996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79.736409999999992</v>
      </c>
    </row>
    <row r="49" spans="1:114">
      <c r="A49" t="s">
        <v>91</v>
      </c>
      <c r="B49">
        <v>0</v>
      </c>
      <c r="C49">
        <v>0</v>
      </c>
      <c r="D49">
        <v>9.8640000000000008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40.735770000000002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0.66605999999999999</v>
      </c>
      <c r="AO49">
        <v>0</v>
      </c>
      <c r="AP49">
        <v>5.6364000000000001</v>
      </c>
      <c r="AQ49">
        <v>0</v>
      </c>
      <c r="AR49">
        <v>8.8320000000000007</v>
      </c>
      <c r="AS49">
        <v>10.223520000000001</v>
      </c>
      <c r="AT49">
        <v>14.9968</v>
      </c>
      <c r="AU49">
        <v>0</v>
      </c>
      <c r="AV49">
        <v>36.716000000000001</v>
      </c>
      <c r="AW49">
        <v>54.061799999999998</v>
      </c>
      <c r="AX49">
        <v>1.143</v>
      </c>
      <c r="AY49">
        <v>0</v>
      </c>
      <c r="AZ49">
        <f t="shared" si="0"/>
        <v>79.816336000000007</v>
      </c>
      <c r="BA49">
        <f t="shared" si="1"/>
        <v>2912.2693139999997</v>
      </c>
      <c r="BD49">
        <v>4.2945000000000002</v>
      </c>
      <c r="BE49">
        <v>0</v>
      </c>
      <c r="BF49">
        <v>1.2579999999999999E-2</v>
      </c>
      <c r="BG49">
        <v>0</v>
      </c>
      <c r="BH49">
        <v>3.7000000000000002E-3</v>
      </c>
      <c r="BI49">
        <v>0.83592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2.21</v>
      </c>
      <c r="BQ49">
        <v>3.4642300000000001</v>
      </c>
      <c r="BR49">
        <v>0</v>
      </c>
      <c r="BS49">
        <v>1.63</v>
      </c>
      <c r="BT49">
        <v>0</v>
      </c>
      <c r="BU49">
        <v>2.9693719999999999</v>
      </c>
      <c r="BV49">
        <v>1.342031</v>
      </c>
      <c r="BW49">
        <v>9.44</v>
      </c>
      <c r="BX49">
        <v>2.0440800000000001</v>
      </c>
      <c r="BY49">
        <v>0.26</v>
      </c>
      <c r="BZ49">
        <v>1.9378120000000001</v>
      </c>
      <c r="CA49">
        <v>3.5120239999999998</v>
      </c>
      <c r="CB49">
        <v>0.65</v>
      </c>
      <c r="CC49">
        <v>1.4</v>
      </c>
      <c r="CD49">
        <v>0.99</v>
      </c>
      <c r="CE49">
        <v>0.8</v>
      </c>
      <c r="CF49">
        <v>0.18</v>
      </c>
      <c r="CG49">
        <v>1.89</v>
      </c>
      <c r="CH49">
        <v>0</v>
      </c>
      <c r="CI49">
        <v>5.29</v>
      </c>
      <c r="CJ49">
        <v>1.92</v>
      </c>
      <c r="CK49">
        <v>0.9</v>
      </c>
      <c r="CL49">
        <v>5.3144439999999999</v>
      </c>
      <c r="CM49">
        <v>1.870312</v>
      </c>
      <c r="CN49">
        <v>3.5429620000000002</v>
      </c>
      <c r="CO49">
        <v>3</v>
      </c>
      <c r="CP49">
        <v>0.95199999999999996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79.816336000000007</v>
      </c>
    </row>
    <row r="50" spans="1:114">
      <c r="A50" t="s">
        <v>92</v>
      </c>
      <c r="B50">
        <v>0</v>
      </c>
      <c r="C50">
        <v>0</v>
      </c>
      <c r="D50">
        <v>9.8640000000000008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40.735770000000002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0.66605999999999999</v>
      </c>
      <c r="AO50">
        <v>0</v>
      </c>
      <c r="AP50">
        <v>5.6364000000000001</v>
      </c>
      <c r="AQ50">
        <v>0</v>
      </c>
      <c r="AR50">
        <v>8.8320000000000007</v>
      </c>
      <c r="AS50">
        <v>10.223520000000001</v>
      </c>
      <c r="AT50">
        <v>14.9968</v>
      </c>
      <c r="AU50">
        <v>0</v>
      </c>
      <c r="AV50">
        <v>36.716000000000001</v>
      </c>
      <c r="AW50">
        <v>54.061799999999998</v>
      </c>
      <c r="AX50">
        <v>1.143</v>
      </c>
      <c r="AY50">
        <v>0</v>
      </c>
      <c r="AZ50">
        <f t="shared" si="0"/>
        <v>79.816336000000007</v>
      </c>
      <c r="BA50">
        <f t="shared" si="1"/>
        <v>2912.2693139999997</v>
      </c>
      <c r="BD50">
        <v>4.2945000000000002</v>
      </c>
      <c r="BE50">
        <v>0</v>
      </c>
      <c r="BF50">
        <v>1.2579999999999999E-2</v>
      </c>
      <c r="BG50">
        <v>0</v>
      </c>
      <c r="BH50">
        <v>3.7000000000000002E-3</v>
      </c>
      <c r="BI50">
        <v>0.83592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2.21</v>
      </c>
      <c r="BQ50">
        <v>3.4642300000000001</v>
      </c>
      <c r="BR50">
        <v>0</v>
      </c>
      <c r="BS50">
        <v>1.63</v>
      </c>
      <c r="BT50">
        <v>0</v>
      </c>
      <c r="BU50">
        <v>2.9693719999999999</v>
      </c>
      <c r="BV50">
        <v>1.342031</v>
      </c>
      <c r="BW50">
        <v>9.44</v>
      </c>
      <c r="BX50">
        <v>2.0440800000000001</v>
      </c>
      <c r="BY50">
        <v>0.26</v>
      </c>
      <c r="BZ50">
        <v>1.9378120000000001</v>
      </c>
      <c r="CA50">
        <v>3.5120239999999998</v>
      </c>
      <c r="CB50">
        <v>0.65</v>
      </c>
      <c r="CC50">
        <v>1.4</v>
      </c>
      <c r="CD50">
        <v>0.99</v>
      </c>
      <c r="CE50">
        <v>0.8</v>
      </c>
      <c r="CF50">
        <v>0.18</v>
      </c>
      <c r="CG50">
        <v>1.89</v>
      </c>
      <c r="CH50">
        <v>0</v>
      </c>
      <c r="CI50">
        <v>5.29</v>
      </c>
      <c r="CJ50">
        <v>1.92</v>
      </c>
      <c r="CK50">
        <v>0.9</v>
      </c>
      <c r="CL50">
        <v>5.3144439999999999</v>
      </c>
      <c r="CM50">
        <v>1.870312</v>
      </c>
      <c r="CN50">
        <v>3.5429620000000002</v>
      </c>
      <c r="CO50">
        <v>3</v>
      </c>
      <c r="CP50">
        <v>0.95199999999999996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79.816336000000007</v>
      </c>
    </row>
    <row r="51" spans="1:114">
      <c r="A51" t="s">
        <v>93</v>
      </c>
      <c r="B51">
        <v>0</v>
      </c>
      <c r="C51">
        <v>0</v>
      </c>
      <c r="D51">
        <v>9.8640000000000008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40.735770000000002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0.66605999999999999</v>
      </c>
      <c r="AO51">
        <v>0</v>
      </c>
      <c r="AP51">
        <v>1.1529</v>
      </c>
      <c r="AQ51">
        <v>0</v>
      </c>
      <c r="AR51">
        <v>15.456</v>
      </c>
      <c r="AS51">
        <v>10.223520000000001</v>
      </c>
      <c r="AT51">
        <v>14.9968</v>
      </c>
      <c r="AU51">
        <v>0</v>
      </c>
      <c r="AV51">
        <v>36.716000000000001</v>
      </c>
      <c r="AW51">
        <v>54.061799999999998</v>
      </c>
      <c r="AX51">
        <v>1.143</v>
      </c>
      <c r="AY51">
        <v>0</v>
      </c>
      <c r="AZ51">
        <f t="shared" si="0"/>
        <v>79.816187999999997</v>
      </c>
      <c r="BA51">
        <f t="shared" si="1"/>
        <v>2914.409666</v>
      </c>
      <c r="BD51">
        <v>4.2945000000000002</v>
      </c>
      <c r="BE51">
        <v>0</v>
      </c>
      <c r="BF51">
        <v>1.2432E-2</v>
      </c>
      <c r="BG51">
        <v>0</v>
      </c>
      <c r="BH51">
        <v>3.7000000000000002E-3</v>
      </c>
      <c r="BI51">
        <v>0.83592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2.21</v>
      </c>
      <c r="BQ51">
        <v>3.4642300000000001</v>
      </c>
      <c r="BR51">
        <v>0</v>
      </c>
      <c r="BS51">
        <v>1.63</v>
      </c>
      <c r="BT51">
        <v>0</v>
      </c>
      <c r="BU51">
        <v>2.9693719999999999</v>
      </c>
      <c r="BV51">
        <v>1.342031</v>
      </c>
      <c r="BW51">
        <v>9.44</v>
      </c>
      <c r="BX51">
        <v>2.0440800000000001</v>
      </c>
      <c r="BY51">
        <v>0.26</v>
      </c>
      <c r="BZ51">
        <v>1.9378120000000001</v>
      </c>
      <c r="CA51">
        <v>3.5120239999999998</v>
      </c>
      <c r="CB51">
        <v>0.65</v>
      </c>
      <c r="CC51">
        <v>1.4</v>
      </c>
      <c r="CD51">
        <v>0.99</v>
      </c>
      <c r="CE51">
        <v>0.8</v>
      </c>
      <c r="CF51">
        <v>0.18</v>
      </c>
      <c r="CG51">
        <v>1.89</v>
      </c>
      <c r="CH51">
        <v>0</v>
      </c>
      <c r="CI51">
        <v>5.29</v>
      </c>
      <c r="CJ51">
        <v>1.92</v>
      </c>
      <c r="CK51">
        <v>0.9</v>
      </c>
      <c r="CL51">
        <v>5.3144439999999999</v>
      </c>
      <c r="CM51">
        <v>1.870312</v>
      </c>
      <c r="CN51">
        <v>3.5429620000000002</v>
      </c>
      <c r="CO51">
        <v>3</v>
      </c>
      <c r="CP51">
        <v>0.95199999999999996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79.816187999999997</v>
      </c>
    </row>
    <row r="52" spans="1:114">
      <c r="A52" t="s">
        <v>94</v>
      </c>
      <c r="B52">
        <v>0</v>
      </c>
      <c r="C52">
        <v>0</v>
      </c>
      <c r="D52">
        <v>9.8640000000000008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40.735770000000002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0.66605999999999999</v>
      </c>
      <c r="AO52">
        <v>0</v>
      </c>
      <c r="AP52">
        <v>1.1529</v>
      </c>
      <c r="AQ52">
        <v>0</v>
      </c>
      <c r="AR52">
        <v>15.456</v>
      </c>
      <c r="AS52">
        <v>10.223520000000001</v>
      </c>
      <c r="AT52">
        <v>14.9968</v>
      </c>
      <c r="AU52">
        <v>0</v>
      </c>
      <c r="AV52">
        <v>36.716000000000001</v>
      </c>
      <c r="AW52">
        <v>54.061799999999998</v>
      </c>
      <c r="AX52">
        <v>1.143</v>
      </c>
      <c r="AY52">
        <v>0</v>
      </c>
      <c r="AZ52">
        <f t="shared" si="0"/>
        <v>79.816187999999997</v>
      </c>
      <c r="BA52">
        <f t="shared" si="1"/>
        <v>2914.409666</v>
      </c>
      <c r="BD52">
        <v>4.2945000000000002</v>
      </c>
      <c r="BE52">
        <v>0</v>
      </c>
      <c r="BF52">
        <v>1.2432E-2</v>
      </c>
      <c r="BG52">
        <v>0</v>
      </c>
      <c r="BH52">
        <v>3.7000000000000002E-3</v>
      </c>
      <c r="BI52">
        <v>0.83592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2.21</v>
      </c>
      <c r="BQ52">
        <v>3.4642300000000001</v>
      </c>
      <c r="BR52">
        <v>0</v>
      </c>
      <c r="BS52">
        <v>1.63</v>
      </c>
      <c r="BT52">
        <v>0</v>
      </c>
      <c r="BU52">
        <v>2.9693719999999999</v>
      </c>
      <c r="BV52">
        <v>1.342031</v>
      </c>
      <c r="BW52">
        <v>9.44</v>
      </c>
      <c r="BX52">
        <v>2.0440800000000001</v>
      </c>
      <c r="BY52">
        <v>0.26</v>
      </c>
      <c r="BZ52">
        <v>1.9378120000000001</v>
      </c>
      <c r="CA52">
        <v>3.5120239999999998</v>
      </c>
      <c r="CB52">
        <v>0.65</v>
      </c>
      <c r="CC52">
        <v>1.4</v>
      </c>
      <c r="CD52">
        <v>0.99</v>
      </c>
      <c r="CE52">
        <v>0.8</v>
      </c>
      <c r="CF52">
        <v>0.18</v>
      </c>
      <c r="CG52">
        <v>1.89</v>
      </c>
      <c r="CH52">
        <v>0</v>
      </c>
      <c r="CI52">
        <v>5.29</v>
      </c>
      <c r="CJ52">
        <v>1.92</v>
      </c>
      <c r="CK52">
        <v>0.9</v>
      </c>
      <c r="CL52">
        <v>5.3144439999999999</v>
      </c>
      <c r="CM52">
        <v>1.870312</v>
      </c>
      <c r="CN52">
        <v>3.5429620000000002</v>
      </c>
      <c r="CO52">
        <v>3</v>
      </c>
      <c r="CP52">
        <v>0.95199999999999996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79.816187999999997</v>
      </c>
    </row>
    <row r="53" spans="1:114">
      <c r="A53" t="s">
        <v>95</v>
      </c>
      <c r="B53">
        <v>0</v>
      </c>
      <c r="C53">
        <v>0</v>
      </c>
      <c r="D53">
        <v>9.8640000000000008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40.735770000000002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0.66605999999999999</v>
      </c>
      <c r="AO53">
        <v>0</v>
      </c>
      <c r="AP53">
        <v>0.76859999999999995</v>
      </c>
      <c r="AQ53">
        <v>0</v>
      </c>
      <c r="AR53">
        <v>11.04</v>
      </c>
      <c r="AS53">
        <v>10.492559999999999</v>
      </c>
      <c r="AT53">
        <v>14.9968</v>
      </c>
      <c r="AU53">
        <v>0</v>
      </c>
      <c r="AV53">
        <v>36.716000000000001</v>
      </c>
      <c r="AW53">
        <v>54.061799999999998</v>
      </c>
      <c r="AX53">
        <v>1.143</v>
      </c>
      <c r="AY53">
        <v>0</v>
      </c>
      <c r="AZ53">
        <f t="shared" si="0"/>
        <v>79.420187999999996</v>
      </c>
      <c r="BA53">
        <f t="shared" si="1"/>
        <v>2909.4824060000001</v>
      </c>
      <c r="BD53">
        <v>4.2945000000000002</v>
      </c>
      <c r="BE53">
        <v>0</v>
      </c>
      <c r="BF53">
        <v>1.2432E-2</v>
      </c>
      <c r="BG53">
        <v>0</v>
      </c>
      <c r="BH53">
        <v>3.7000000000000002E-3</v>
      </c>
      <c r="BI53">
        <v>0.83592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2.21</v>
      </c>
      <c r="BQ53">
        <v>3.4642300000000001</v>
      </c>
      <c r="BR53">
        <v>0</v>
      </c>
      <c r="BS53">
        <v>1.63</v>
      </c>
      <c r="BT53">
        <v>0</v>
      </c>
      <c r="BU53">
        <v>2.9693719999999999</v>
      </c>
      <c r="BV53">
        <v>1.342031</v>
      </c>
      <c r="BW53">
        <v>9.44</v>
      </c>
      <c r="BX53">
        <v>2.0440800000000001</v>
      </c>
      <c r="BY53">
        <v>0.26</v>
      </c>
      <c r="BZ53">
        <v>1.9378120000000001</v>
      </c>
      <c r="CA53">
        <v>3.5120239999999998</v>
      </c>
      <c r="CB53">
        <v>0.65</v>
      </c>
      <c r="CC53">
        <v>1.4</v>
      </c>
      <c r="CD53">
        <v>0.99</v>
      </c>
      <c r="CE53">
        <v>0.8</v>
      </c>
      <c r="CF53">
        <v>0.18</v>
      </c>
      <c r="CG53">
        <v>1.89</v>
      </c>
      <c r="CH53">
        <v>0</v>
      </c>
      <c r="CI53">
        <v>5.34</v>
      </c>
      <c r="CJ53">
        <v>1.92</v>
      </c>
      <c r="CK53">
        <v>0.9</v>
      </c>
      <c r="CL53">
        <v>5.3144439999999999</v>
      </c>
      <c r="CM53">
        <v>1.870312</v>
      </c>
      <c r="CN53">
        <v>3.5429620000000002</v>
      </c>
      <c r="CO53">
        <v>3</v>
      </c>
      <c r="CP53">
        <v>0.97599999999999998</v>
      </c>
      <c r="CQ53">
        <v>2.79379</v>
      </c>
      <c r="CR53">
        <v>1.87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79.420187999999996</v>
      </c>
    </row>
    <row r="54" spans="1:114">
      <c r="A54" t="s">
        <v>96</v>
      </c>
      <c r="B54">
        <v>0</v>
      </c>
      <c r="C54">
        <v>0</v>
      </c>
      <c r="D54">
        <v>9.8640000000000008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40.735770000000002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0.66605999999999999</v>
      </c>
      <c r="AO54">
        <v>0</v>
      </c>
      <c r="AP54">
        <v>0.76859999999999995</v>
      </c>
      <c r="AQ54">
        <v>0</v>
      </c>
      <c r="AR54">
        <v>11.04</v>
      </c>
      <c r="AS54">
        <v>10.492559999999999</v>
      </c>
      <c r="AT54">
        <v>14.9968</v>
      </c>
      <c r="AU54">
        <v>0</v>
      </c>
      <c r="AV54">
        <v>36.716000000000001</v>
      </c>
      <c r="AW54">
        <v>54.061799999999998</v>
      </c>
      <c r="AX54">
        <v>1.143</v>
      </c>
      <c r="AY54">
        <v>0</v>
      </c>
      <c r="AZ54">
        <f t="shared" si="0"/>
        <v>79.310187999999997</v>
      </c>
      <c r="BA54">
        <f t="shared" si="1"/>
        <v>2909.372406</v>
      </c>
      <c r="BD54">
        <v>4.2945000000000002</v>
      </c>
      <c r="BE54">
        <v>0</v>
      </c>
      <c r="BF54">
        <v>1.2432E-2</v>
      </c>
      <c r="BG54">
        <v>0</v>
      </c>
      <c r="BH54">
        <v>3.7000000000000002E-3</v>
      </c>
      <c r="BI54">
        <v>0.83592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2.21</v>
      </c>
      <c r="BQ54">
        <v>3.4642300000000001</v>
      </c>
      <c r="BR54">
        <v>0</v>
      </c>
      <c r="BS54">
        <v>1.63</v>
      </c>
      <c r="BT54">
        <v>0</v>
      </c>
      <c r="BU54">
        <v>2.9693719999999999</v>
      </c>
      <c r="BV54">
        <v>1.342031</v>
      </c>
      <c r="BW54">
        <v>9.44</v>
      </c>
      <c r="BX54">
        <v>2.0440800000000001</v>
      </c>
      <c r="BY54">
        <v>0.26</v>
      </c>
      <c r="BZ54">
        <v>1.9378120000000001</v>
      </c>
      <c r="CA54">
        <v>3.5120239999999998</v>
      </c>
      <c r="CB54">
        <v>0.65</v>
      </c>
      <c r="CC54">
        <v>1.36</v>
      </c>
      <c r="CD54">
        <v>0.96</v>
      </c>
      <c r="CE54">
        <v>0.8</v>
      </c>
      <c r="CF54">
        <v>0.18</v>
      </c>
      <c r="CG54">
        <v>1.89</v>
      </c>
      <c r="CH54">
        <v>0</v>
      </c>
      <c r="CI54">
        <v>5.34</v>
      </c>
      <c r="CJ54">
        <v>1.92</v>
      </c>
      <c r="CK54">
        <v>0.9</v>
      </c>
      <c r="CL54">
        <v>5.3144439999999999</v>
      </c>
      <c r="CM54">
        <v>1.870312</v>
      </c>
      <c r="CN54">
        <v>3.5429620000000002</v>
      </c>
      <c r="CO54">
        <v>3</v>
      </c>
      <c r="CP54">
        <v>0.97599999999999998</v>
      </c>
      <c r="CQ54">
        <v>2.79379</v>
      </c>
      <c r="CR54">
        <v>1.83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79.310187999999997</v>
      </c>
    </row>
    <row r="55" spans="1:114">
      <c r="A55" t="s">
        <v>97</v>
      </c>
      <c r="B55">
        <v>0</v>
      </c>
      <c r="C55">
        <v>0</v>
      </c>
      <c r="D55">
        <v>9.8640000000000008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40.735770000000002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0.66605999999999999</v>
      </c>
      <c r="AO55">
        <v>0</v>
      </c>
      <c r="AP55">
        <v>0.76859999999999995</v>
      </c>
      <c r="AQ55">
        <v>0</v>
      </c>
      <c r="AR55">
        <v>11.04</v>
      </c>
      <c r="AS55">
        <v>10.492559999999999</v>
      </c>
      <c r="AT55">
        <v>14.9968</v>
      </c>
      <c r="AU55">
        <v>0</v>
      </c>
      <c r="AV55">
        <v>36.716000000000001</v>
      </c>
      <c r="AW55">
        <v>54.061799999999998</v>
      </c>
      <c r="AX55">
        <v>1.143</v>
      </c>
      <c r="AY55">
        <v>0</v>
      </c>
      <c r="AZ55">
        <f t="shared" si="0"/>
        <v>79.329467999999991</v>
      </c>
      <c r="BA55">
        <f t="shared" si="1"/>
        <v>2909.3916859999999</v>
      </c>
      <c r="BD55">
        <v>4.2945000000000002</v>
      </c>
      <c r="BE55">
        <v>0</v>
      </c>
      <c r="BF55">
        <v>1.2432E-2</v>
      </c>
      <c r="BG55">
        <v>0</v>
      </c>
      <c r="BH55">
        <v>3.7000000000000002E-3</v>
      </c>
      <c r="BI55">
        <v>0.83592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2.21</v>
      </c>
      <c r="BQ55">
        <v>3.4642300000000001</v>
      </c>
      <c r="BR55">
        <v>0</v>
      </c>
      <c r="BS55">
        <v>1.63</v>
      </c>
      <c r="BT55">
        <v>0</v>
      </c>
      <c r="BU55">
        <v>2.9693719999999999</v>
      </c>
      <c r="BV55">
        <v>1.342031</v>
      </c>
      <c r="BW55">
        <v>9.44</v>
      </c>
      <c r="BX55">
        <v>2.0440800000000001</v>
      </c>
      <c r="BY55">
        <v>0.26</v>
      </c>
      <c r="BZ55">
        <v>1.9378120000000001</v>
      </c>
      <c r="CA55">
        <v>3.5120239999999998</v>
      </c>
      <c r="CB55">
        <v>0.65</v>
      </c>
      <c r="CC55">
        <v>1.36</v>
      </c>
      <c r="CD55">
        <v>0.96</v>
      </c>
      <c r="CE55">
        <v>0.8</v>
      </c>
      <c r="CF55">
        <v>0.18</v>
      </c>
      <c r="CG55">
        <v>1.89</v>
      </c>
      <c r="CH55">
        <v>0</v>
      </c>
      <c r="CI55">
        <v>5.34</v>
      </c>
      <c r="CJ55">
        <v>1.92</v>
      </c>
      <c r="CK55">
        <v>0.9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1.83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79.329467999999991</v>
      </c>
    </row>
    <row r="56" spans="1:114">
      <c r="A56" t="s">
        <v>98</v>
      </c>
      <c r="B56">
        <v>0</v>
      </c>
      <c r="C56">
        <v>0</v>
      </c>
      <c r="D56">
        <v>9.8640000000000008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40.735770000000002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0.66605999999999999</v>
      </c>
      <c r="AO56">
        <v>0</v>
      </c>
      <c r="AP56">
        <v>0.76859999999999995</v>
      </c>
      <c r="AQ56">
        <v>0</v>
      </c>
      <c r="AR56">
        <v>11.04</v>
      </c>
      <c r="AS56">
        <v>10.492559999999999</v>
      </c>
      <c r="AT56">
        <v>14.9968</v>
      </c>
      <c r="AU56">
        <v>0</v>
      </c>
      <c r="AV56">
        <v>36.716000000000001</v>
      </c>
      <c r="AW56">
        <v>54.061799999999998</v>
      </c>
      <c r="AX56">
        <v>1.143</v>
      </c>
      <c r="AY56">
        <v>0</v>
      </c>
      <c r="AZ56">
        <f t="shared" si="0"/>
        <v>79.329467999999991</v>
      </c>
      <c r="BA56">
        <f t="shared" si="1"/>
        <v>2909.3916859999999</v>
      </c>
      <c r="BD56">
        <v>4.2945000000000002</v>
      </c>
      <c r="BE56">
        <v>0</v>
      </c>
      <c r="BF56">
        <v>1.2432E-2</v>
      </c>
      <c r="BG56">
        <v>0</v>
      </c>
      <c r="BH56">
        <v>3.7000000000000002E-3</v>
      </c>
      <c r="BI56">
        <v>0.83592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2.21</v>
      </c>
      <c r="BQ56">
        <v>3.4642300000000001</v>
      </c>
      <c r="BR56">
        <v>0</v>
      </c>
      <c r="BS56">
        <v>1.63</v>
      </c>
      <c r="BT56">
        <v>0</v>
      </c>
      <c r="BU56">
        <v>2.9693719999999999</v>
      </c>
      <c r="BV56">
        <v>1.342031</v>
      </c>
      <c r="BW56">
        <v>9.44</v>
      </c>
      <c r="BX56">
        <v>2.0440800000000001</v>
      </c>
      <c r="BY56">
        <v>0.26</v>
      </c>
      <c r="BZ56">
        <v>1.9378120000000001</v>
      </c>
      <c r="CA56">
        <v>3.5120239999999998</v>
      </c>
      <c r="CB56">
        <v>0.65</v>
      </c>
      <c r="CC56">
        <v>1.36</v>
      </c>
      <c r="CD56">
        <v>0.96</v>
      </c>
      <c r="CE56">
        <v>0.8</v>
      </c>
      <c r="CF56">
        <v>0.18</v>
      </c>
      <c r="CG56">
        <v>1.89</v>
      </c>
      <c r="CH56">
        <v>0</v>
      </c>
      <c r="CI56">
        <v>5.34</v>
      </c>
      <c r="CJ56">
        <v>1.92</v>
      </c>
      <c r="CK56">
        <v>0.9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1.83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79.329467999999991</v>
      </c>
    </row>
    <row r="57" spans="1:114">
      <c r="A57" t="s">
        <v>99</v>
      </c>
      <c r="B57">
        <v>0</v>
      </c>
      <c r="C57">
        <v>0</v>
      </c>
      <c r="D57">
        <v>9.8640000000000008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40.735770000000002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0.66605999999999999</v>
      </c>
      <c r="AO57">
        <v>0</v>
      </c>
      <c r="AP57">
        <v>0.76859999999999995</v>
      </c>
      <c r="AQ57">
        <v>0</v>
      </c>
      <c r="AR57">
        <v>11.04</v>
      </c>
      <c r="AS57">
        <v>10.492559999999999</v>
      </c>
      <c r="AT57">
        <v>14.9968</v>
      </c>
      <c r="AU57">
        <v>0</v>
      </c>
      <c r="AV57">
        <v>36.716000000000001</v>
      </c>
      <c r="AW57">
        <v>54.061799999999998</v>
      </c>
      <c r="AX57">
        <v>1.143</v>
      </c>
      <c r="AY57">
        <v>0</v>
      </c>
      <c r="AZ57">
        <f t="shared" si="0"/>
        <v>79.639467999999994</v>
      </c>
      <c r="BA57">
        <f t="shared" si="1"/>
        <v>2909.7016859999999</v>
      </c>
      <c r="BD57">
        <v>4.2945000000000002</v>
      </c>
      <c r="BE57">
        <v>0</v>
      </c>
      <c r="BF57">
        <v>1.2432E-2</v>
      </c>
      <c r="BG57">
        <v>0</v>
      </c>
      <c r="BH57">
        <v>3.7000000000000002E-3</v>
      </c>
      <c r="BI57">
        <v>0.83592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2.21</v>
      </c>
      <c r="BQ57">
        <v>3.4642300000000001</v>
      </c>
      <c r="BR57">
        <v>0</v>
      </c>
      <c r="BS57">
        <v>1.63</v>
      </c>
      <c r="BT57">
        <v>0</v>
      </c>
      <c r="BU57">
        <v>2.9693719999999999</v>
      </c>
      <c r="BV57">
        <v>1.342031</v>
      </c>
      <c r="BW57">
        <v>9.44</v>
      </c>
      <c r="BX57">
        <v>2.0440800000000001</v>
      </c>
      <c r="BY57">
        <v>0.26</v>
      </c>
      <c r="BZ57">
        <v>1.9378120000000001</v>
      </c>
      <c r="CA57">
        <v>3.5120239999999998</v>
      </c>
      <c r="CB57">
        <v>0.65</v>
      </c>
      <c r="CC57">
        <v>1.36</v>
      </c>
      <c r="CD57">
        <v>0.9</v>
      </c>
      <c r="CE57">
        <v>0.8</v>
      </c>
      <c r="CF57">
        <v>0.18</v>
      </c>
      <c r="CG57">
        <v>1.89</v>
      </c>
      <c r="CH57">
        <v>0</v>
      </c>
      <c r="CI57">
        <v>5.34</v>
      </c>
      <c r="CJ57">
        <v>1.92</v>
      </c>
      <c r="CK57">
        <v>0.9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2.2000000000000002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79.639467999999994</v>
      </c>
    </row>
    <row r="58" spans="1:114">
      <c r="A58" t="s">
        <v>100</v>
      </c>
      <c r="B58">
        <v>0</v>
      </c>
      <c r="C58">
        <v>0</v>
      </c>
      <c r="D58">
        <v>9.8640000000000008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40.735770000000002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0.66605999999999999</v>
      </c>
      <c r="AO58">
        <v>0</v>
      </c>
      <c r="AP58">
        <v>0.76859999999999995</v>
      </c>
      <c r="AQ58">
        <v>0</v>
      </c>
      <c r="AR58">
        <v>11.04</v>
      </c>
      <c r="AS58">
        <v>10.492559999999999</v>
      </c>
      <c r="AT58">
        <v>14.9968</v>
      </c>
      <c r="AU58">
        <v>0</v>
      </c>
      <c r="AV58">
        <v>36.716000000000001</v>
      </c>
      <c r="AW58">
        <v>54.061799999999998</v>
      </c>
      <c r="AX58">
        <v>1.143</v>
      </c>
      <c r="AY58">
        <v>0</v>
      </c>
      <c r="AZ58">
        <f t="shared" si="0"/>
        <v>79.779467999999994</v>
      </c>
      <c r="BA58">
        <f t="shared" si="1"/>
        <v>2909.8416860000002</v>
      </c>
      <c r="BD58">
        <v>4.2945000000000002</v>
      </c>
      <c r="BE58">
        <v>0</v>
      </c>
      <c r="BF58">
        <v>1.2432E-2</v>
      </c>
      <c r="BG58">
        <v>0</v>
      </c>
      <c r="BH58">
        <v>3.7000000000000002E-3</v>
      </c>
      <c r="BI58">
        <v>0.83592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2.21</v>
      </c>
      <c r="BQ58">
        <v>3.4642300000000001</v>
      </c>
      <c r="BR58">
        <v>0</v>
      </c>
      <c r="BS58">
        <v>1.63</v>
      </c>
      <c r="BT58">
        <v>0</v>
      </c>
      <c r="BU58">
        <v>2.9693719999999999</v>
      </c>
      <c r="BV58">
        <v>1.342031</v>
      </c>
      <c r="BW58">
        <v>9.44</v>
      </c>
      <c r="BX58">
        <v>2.0440800000000001</v>
      </c>
      <c r="BY58">
        <v>0.26</v>
      </c>
      <c r="BZ58">
        <v>1.9378120000000001</v>
      </c>
      <c r="CA58">
        <v>3.5120239999999998</v>
      </c>
      <c r="CB58">
        <v>0.65</v>
      </c>
      <c r="CC58">
        <v>1.36</v>
      </c>
      <c r="CD58">
        <v>0.9</v>
      </c>
      <c r="CE58">
        <v>0.8</v>
      </c>
      <c r="CF58">
        <v>0.18</v>
      </c>
      <c r="CG58">
        <v>1.89</v>
      </c>
      <c r="CH58">
        <v>0</v>
      </c>
      <c r="CI58">
        <v>5.34</v>
      </c>
      <c r="CJ58">
        <v>1.92</v>
      </c>
      <c r="CK58">
        <v>0.9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79.779467999999994</v>
      </c>
    </row>
    <row r="59" spans="1:114">
      <c r="A59" t="s">
        <v>101</v>
      </c>
      <c r="B59">
        <v>0</v>
      </c>
      <c r="C59">
        <v>0</v>
      </c>
      <c r="D59">
        <v>9.8640000000000008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41.342770000000002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0.66605999999999999</v>
      </c>
      <c r="AO59">
        <v>0</v>
      </c>
      <c r="AP59">
        <v>0.76859999999999995</v>
      </c>
      <c r="AQ59">
        <v>0</v>
      </c>
      <c r="AR59">
        <v>11.04</v>
      </c>
      <c r="AS59">
        <v>11.837759999999999</v>
      </c>
      <c r="AT59">
        <v>14.9968</v>
      </c>
      <c r="AU59">
        <v>0</v>
      </c>
      <c r="AV59">
        <v>36.716000000000001</v>
      </c>
      <c r="AW59">
        <v>54.061799999999998</v>
      </c>
      <c r="AX59">
        <v>1.143</v>
      </c>
      <c r="AY59">
        <v>0</v>
      </c>
      <c r="AZ59">
        <f t="shared" si="0"/>
        <v>79.779467999999994</v>
      </c>
      <c r="BA59">
        <f t="shared" si="1"/>
        <v>2911.7938859999999</v>
      </c>
      <c r="BD59">
        <v>4.2945000000000002</v>
      </c>
      <c r="BE59">
        <v>0</v>
      </c>
      <c r="BF59">
        <v>1.2432E-2</v>
      </c>
      <c r="BG59">
        <v>0</v>
      </c>
      <c r="BH59">
        <v>3.7000000000000002E-3</v>
      </c>
      <c r="BI59">
        <v>0.83592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2.0299999999999998</v>
      </c>
      <c r="BP59">
        <v>2.21</v>
      </c>
      <c r="BQ59">
        <v>3.4642300000000001</v>
      </c>
      <c r="BR59">
        <v>0</v>
      </c>
      <c r="BS59">
        <v>1.63</v>
      </c>
      <c r="BT59">
        <v>0</v>
      </c>
      <c r="BU59">
        <v>2.9693719999999999</v>
      </c>
      <c r="BV59">
        <v>1.342031</v>
      </c>
      <c r="BW59">
        <v>9.44</v>
      </c>
      <c r="BX59">
        <v>2.0440800000000001</v>
      </c>
      <c r="BY59">
        <v>0.26</v>
      </c>
      <c r="BZ59">
        <v>1.9378120000000001</v>
      </c>
      <c r="CA59">
        <v>3.5120239999999998</v>
      </c>
      <c r="CB59">
        <v>0.65</v>
      </c>
      <c r="CC59">
        <v>1.36</v>
      </c>
      <c r="CD59">
        <v>0.9</v>
      </c>
      <c r="CE59">
        <v>0.8</v>
      </c>
      <c r="CF59">
        <v>0.18</v>
      </c>
      <c r="CG59">
        <v>1.89</v>
      </c>
      <c r="CH59">
        <v>0</v>
      </c>
      <c r="CI59">
        <v>5.34</v>
      </c>
      <c r="CJ59">
        <v>1.92</v>
      </c>
      <c r="CK59">
        <v>0.9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2.0619689999999999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79.779467999999994</v>
      </c>
    </row>
    <row r="60" spans="1:114">
      <c r="A60" t="s">
        <v>102</v>
      </c>
      <c r="B60">
        <v>0</v>
      </c>
      <c r="C60">
        <v>0</v>
      </c>
      <c r="D60">
        <v>9.8640000000000008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41.342770000000002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0.66605999999999999</v>
      </c>
      <c r="AO60">
        <v>0</v>
      </c>
      <c r="AP60">
        <v>0.76859999999999995</v>
      </c>
      <c r="AQ60">
        <v>16.302</v>
      </c>
      <c r="AR60">
        <v>11.04</v>
      </c>
      <c r="AS60">
        <v>11.837759999999999</v>
      </c>
      <c r="AT60">
        <v>14.9968</v>
      </c>
      <c r="AU60">
        <v>0</v>
      </c>
      <c r="AV60">
        <v>36.716000000000001</v>
      </c>
      <c r="AW60">
        <v>54.061799999999998</v>
      </c>
      <c r="AX60">
        <v>1.143</v>
      </c>
      <c r="AY60">
        <v>0</v>
      </c>
      <c r="AZ60">
        <f t="shared" si="0"/>
        <v>79.779467999999994</v>
      </c>
      <c r="BA60">
        <f t="shared" si="1"/>
        <v>2928.0958860000001</v>
      </c>
      <c r="BD60">
        <v>4.2945000000000002</v>
      </c>
      <c r="BE60">
        <v>0</v>
      </c>
      <c r="BF60">
        <v>1.2432E-2</v>
      </c>
      <c r="BG60">
        <v>0</v>
      </c>
      <c r="BH60">
        <v>3.7000000000000002E-3</v>
      </c>
      <c r="BI60">
        <v>0.83592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2.0299999999999998</v>
      </c>
      <c r="BP60">
        <v>2.21</v>
      </c>
      <c r="BQ60">
        <v>3.4642300000000001</v>
      </c>
      <c r="BR60">
        <v>0</v>
      </c>
      <c r="BS60">
        <v>1.63</v>
      </c>
      <c r="BT60">
        <v>0</v>
      </c>
      <c r="BU60">
        <v>2.9693719999999999</v>
      </c>
      <c r="BV60">
        <v>1.342031</v>
      </c>
      <c r="BW60">
        <v>9.44</v>
      </c>
      <c r="BX60">
        <v>2.0440800000000001</v>
      </c>
      <c r="BY60">
        <v>0.26</v>
      </c>
      <c r="BZ60">
        <v>1.9378120000000001</v>
      </c>
      <c r="CA60">
        <v>3.5120239999999998</v>
      </c>
      <c r="CB60">
        <v>0.65</v>
      </c>
      <c r="CC60">
        <v>1.36</v>
      </c>
      <c r="CD60">
        <v>0.9</v>
      </c>
      <c r="CE60">
        <v>0.8</v>
      </c>
      <c r="CF60">
        <v>0.18</v>
      </c>
      <c r="CG60">
        <v>1.89</v>
      </c>
      <c r="CH60">
        <v>0</v>
      </c>
      <c r="CI60">
        <v>5.34</v>
      </c>
      <c r="CJ60">
        <v>1.92</v>
      </c>
      <c r="CK60">
        <v>0.9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2.0619689999999999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79.779467999999994</v>
      </c>
    </row>
    <row r="61" spans="1:114">
      <c r="A61" t="s">
        <v>103</v>
      </c>
      <c r="B61">
        <v>0</v>
      </c>
      <c r="C61">
        <v>0</v>
      </c>
      <c r="D61">
        <v>9.8640000000000008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41.342770000000002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0.66605999999999999</v>
      </c>
      <c r="AO61">
        <v>0</v>
      </c>
      <c r="AP61">
        <v>0.76859999999999995</v>
      </c>
      <c r="AQ61">
        <v>32.603999999999999</v>
      </c>
      <c r="AR61">
        <v>11.04</v>
      </c>
      <c r="AS61">
        <v>11.837759999999999</v>
      </c>
      <c r="AT61">
        <v>14.9968</v>
      </c>
      <c r="AU61">
        <v>0</v>
      </c>
      <c r="AV61">
        <v>36.716000000000001</v>
      </c>
      <c r="AW61">
        <v>54.061799999999998</v>
      </c>
      <c r="AX61">
        <v>1.143</v>
      </c>
      <c r="AY61">
        <v>0</v>
      </c>
      <c r="AZ61">
        <f t="shared" si="0"/>
        <v>79.75680899999999</v>
      </c>
      <c r="BA61">
        <f t="shared" si="1"/>
        <v>2944.3752269999995</v>
      </c>
      <c r="BD61">
        <v>4.2945000000000002</v>
      </c>
      <c r="BE61">
        <v>0</v>
      </c>
      <c r="BF61">
        <v>1.2432E-2</v>
      </c>
      <c r="BG61">
        <v>0</v>
      </c>
      <c r="BH61">
        <v>3.7000000000000002E-3</v>
      </c>
      <c r="BI61">
        <v>0.83592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2.0299999999999998</v>
      </c>
      <c r="BP61">
        <v>2.21</v>
      </c>
      <c r="BQ61">
        <v>3.4642300000000001</v>
      </c>
      <c r="BR61">
        <v>0</v>
      </c>
      <c r="BS61">
        <v>1.63</v>
      </c>
      <c r="BT61">
        <v>0</v>
      </c>
      <c r="BU61">
        <v>2.9693719999999999</v>
      </c>
      <c r="BV61">
        <v>1.342031</v>
      </c>
      <c r="BW61">
        <v>9.44</v>
      </c>
      <c r="BX61">
        <v>2.0440800000000001</v>
      </c>
      <c r="BY61">
        <v>0.26</v>
      </c>
      <c r="BZ61">
        <v>1.9378120000000001</v>
      </c>
      <c r="CA61">
        <v>3.5120239999999998</v>
      </c>
      <c r="CB61">
        <v>0.65</v>
      </c>
      <c r="CC61">
        <v>1.36</v>
      </c>
      <c r="CD61">
        <v>0.9</v>
      </c>
      <c r="CE61">
        <v>0.8</v>
      </c>
      <c r="CF61">
        <v>0.18</v>
      </c>
      <c r="CG61">
        <v>1.89</v>
      </c>
      <c r="CH61">
        <v>0</v>
      </c>
      <c r="CI61">
        <v>5.34</v>
      </c>
      <c r="CJ61">
        <v>1.92</v>
      </c>
      <c r="CK61">
        <v>0.9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2.03931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79.75680899999999</v>
      </c>
    </row>
    <row r="62" spans="1:114">
      <c r="A62" t="s">
        <v>104</v>
      </c>
      <c r="B62">
        <v>0</v>
      </c>
      <c r="C62">
        <v>0</v>
      </c>
      <c r="D62">
        <v>9.8640000000000008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41.342770000000002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0.66605999999999999</v>
      </c>
      <c r="AO62">
        <v>0</v>
      </c>
      <c r="AP62">
        <v>0.76859999999999995</v>
      </c>
      <c r="AQ62">
        <v>48.905999999999999</v>
      </c>
      <c r="AR62">
        <v>11.04</v>
      </c>
      <c r="AS62">
        <v>11.837759999999999</v>
      </c>
      <c r="AT62">
        <v>14.9968</v>
      </c>
      <c r="AU62">
        <v>0</v>
      </c>
      <c r="AV62">
        <v>36.716000000000001</v>
      </c>
      <c r="AW62">
        <v>54.061799999999998</v>
      </c>
      <c r="AX62">
        <v>1.143</v>
      </c>
      <c r="AY62">
        <v>0</v>
      </c>
      <c r="AZ62">
        <f t="shared" si="0"/>
        <v>79.706808999999993</v>
      </c>
      <c r="BA62">
        <f t="shared" si="1"/>
        <v>2960.6272269999995</v>
      </c>
      <c r="BD62">
        <v>4.2945000000000002</v>
      </c>
      <c r="BE62">
        <v>0</v>
      </c>
      <c r="BF62">
        <v>1.2432E-2</v>
      </c>
      <c r="BG62">
        <v>0</v>
      </c>
      <c r="BH62">
        <v>3.7000000000000002E-3</v>
      </c>
      <c r="BI62">
        <v>0.83592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2.0299999999999998</v>
      </c>
      <c r="BP62">
        <v>2.21</v>
      </c>
      <c r="BQ62">
        <v>3.4642300000000001</v>
      </c>
      <c r="BR62">
        <v>0</v>
      </c>
      <c r="BS62">
        <v>1.63</v>
      </c>
      <c r="BT62">
        <v>0</v>
      </c>
      <c r="BU62">
        <v>2.9693719999999999</v>
      </c>
      <c r="BV62">
        <v>1.342031</v>
      </c>
      <c r="BW62">
        <v>9.44</v>
      </c>
      <c r="BX62">
        <v>2.0440800000000001</v>
      </c>
      <c r="BY62">
        <v>0.26</v>
      </c>
      <c r="BZ62">
        <v>1.9378120000000001</v>
      </c>
      <c r="CA62">
        <v>3.5120239999999998</v>
      </c>
      <c r="CB62">
        <v>0.65</v>
      </c>
      <c r="CC62">
        <v>1.33</v>
      </c>
      <c r="CD62">
        <v>0.88</v>
      </c>
      <c r="CE62">
        <v>0.8</v>
      </c>
      <c r="CF62">
        <v>0.18</v>
      </c>
      <c r="CG62">
        <v>1.89</v>
      </c>
      <c r="CH62">
        <v>0</v>
      </c>
      <c r="CI62">
        <v>5.34</v>
      </c>
      <c r="CJ62">
        <v>1.92</v>
      </c>
      <c r="CK62">
        <v>0.9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2.03931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79.706808999999993</v>
      </c>
    </row>
    <row r="63" spans="1:114">
      <c r="A63" t="s">
        <v>105</v>
      </c>
      <c r="B63">
        <v>0</v>
      </c>
      <c r="C63">
        <v>0</v>
      </c>
      <c r="D63">
        <v>9.8640000000000008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41.342770000000002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0.66605999999999999</v>
      </c>
      <c r="AO63">
        <v>0</v>
      </c>
      <c r="AP63">
        <v>0.76859999999999995</v>
      </c>
      <c r="AQ63">
        <v>65.207999999999998</v>
      </c>
      <c r="AR63">
        <v>3.3119999999999998</v>
      </c>
      <c r="AS63">
        <v>10.492559999999999</v>
      </c>
      <c r="AT63">
        <v>14.9968</v>
      </c>
      <c r="AU63">
        <v>0</v>
      </c>
      <c r="AV63">
        <v>36.716000000000001</v>
      </c>
      <c r="AW63">
        <v>54.061799999999998</v>
      </c>
      <c r="AX63">
        <v>1.143</v>
      </c>
      <c r="AY63">
        <v>0</v>
      </c>
      <c r="AZ63">
        <f t="shared" si="0"/>
        <v>79.706808999999993</v>
      </c>
      <c r="BA63">
        <f t="shared" si="1"/>
        <v>2967.8560269999998</v>
      </c>
      <c r="BD63">
        <v>4.2945000000000002</v>
      </c>
      <c r="BE63">
        <v>0</v>
      </c>
      <c r="BF63">
        <v>1.2432E-2</v>
      </c>
      <c r="BG63">
        <v>0</v>
      </c>
      <c r="BH63">
        <v>3.7000000000000002E-3</v>
      </c>
      <c r="BI63">
        <v>0.83592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2.0299999999999998</v>
      </c>
      <c r="BP63">
        <v>2.21</v>
      </c>
      <c r="BQ63">
        <v>3.4642300000000001</v>
      </c>
      <c r="BR63">
        <v>0</v>
      </c>
      <c r="BS63">
        <v>1.63</v>
      </c>
      <c r="BT63">
        <v>0</v>
      </c>
      <c r="BU63">
        <v>2.9693719999999999</v>
      </c>
      <c r="BV63">
        <v>1.342031</v>
      </c>
      <c r="BW63">
        <v>9.44</v>
      </c>
      <c r="BX63">
        <v>2.0440800000000001</v>
      </c>
      <c r="BY63">
        <v>0.26</v>
      </c>
      <c r="BZ63">
        <v>1.9378120000000001</v>
      </c>
      <c r="CA63">
        <v>3.5120239999999998</v>
      </c>
      <c r="CB63">
        <v>0.65</v>
      </c>
      <c r="CC63">
        <v>1.33</v>
      </c>
      <c r="CD63">
        <v>0.88</v>
      </c>
      <c r="CE63">
        <v>0.8</v>
      </c>
      <c r="CF63">
        <v>0.18</v>
      </c>
      <c r="CG63">
        <v>1.89</v>
      </c>
      <c r="CH63">
        <v>0</v>
      </c>
      <c r="CI63">
        <v>5.34</v>
      </c>
      <c r="CJ63">
        <v>1.92</v>
      </c>
      <c r="CK63">
        <v>0.9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2.03931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79.706808999999993</v>
      </c>
    </row>
    <row r="64" spans="1:114">
      <c r="A64" t="s">
        <v>106</v>
      </c>
      <c r="B64">
        <v>0</v>
      </c>
      <c r="C64">
        <v>0</v>
      </c>
      <c r="D64">
        <v>9.8640000000000008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41.342770000000002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0.66605999999999999</v>
      </c>
      <c r="AO64">
        <v>0</v>
      </c>
      <c r="AP64">
        <v>0.76859999999999995</v>
      </c>
      <c r="AQ64">
        <v>65.207999999999998</v>
      </c>
      <c r="AR64">
        <v>3.3119999999999998</v>
      </c>
      <c r="AS64">
        <v>10.492559999999999</v>
      </c>
      <c r="AT64">
        <v>14.9968</v>
      </c>
      <c r="AU64">
        <v>0</v>
      </c>
      <c r="AV64">
        <v>36.716000000000001</v>
      </c>
      <c r="AW64">
        <v>54.061799999999998</v>
      </c>
      <c r="AX64">
        <v>1.143</v>
      </c>
      <c r="AY64">
        <v>0</v>
      </c>
      <c r="AZ64">
        <f t="shared" si="0"/>
        <v>79.706808999999993</v>
      </c>
      <c r="BA64">
        <f t="shared" si="1"/>
        <v>2967.8560269999998</v>
      </c>
      <c r="BD64">
        <v>4.2945000000000002</v>
      </c>
      <c r="BE64">
        <v>0</v>
      </c>
      <c r="BF64">
        <v>1.2432E-2</v>
      </c>
      <c r="BG64">
        <v>0</v>
      </c>
      <c r="BH64">
        <v>3.7000000000000002E-3</v>
      </c>
      <c r="BI64">
        <v>0.83592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2.0299999999999998</v>
      </c>
      <c r="BP64">
        <v>2.21</v>
      </c>
      <c r="BQ64">
        <v>3.4642300000000001</v>
      </c>
      <c r="BR64">
        <v>0</v>
      </c>
      <c r="BS64">
        <v>1.63</v>
      </c>
      <c r="BT64">
        <v>0</v>
      </c>
      <c r="BU64">
        <v>2.9693719999999999</v>
      </c>
      <c r="BV64">
        <v>1.342031</v>
      </c>
      <c r="BW64">
        <v>9.44</v>
      </c>
      <c r="BX64">
        <v>2.0440800000000001</v>
      </c>
      <c r="BY64">
        <v>0.26</v>
      </c>
      <c r="BZ64">
        <v>1.9378120000000001</v>
      </c>
      <c r="CA64">
        <v>3.5120239999999998</v>
      </c>
      <c r="CB64">
        <v>0.65</v>
      </c>
      <c r="CC64">
        <v>1.33</v>
      </c>
      <c r="CD64">
        <v>0.88</v>
      </c>
      <c r="CE64">
        <v>0.8</v>
      </c>
      <c r="CF64">
        <v>0.18</v>
      </c>
      <c r="CG64">
        <v>1.89</v>
      </c>
      <c r="CH64">
        <v>0</v>
      </c>
      <c r="CI64">
        <v>5.34</v>
      </c>
      <c r="CJ64">
        <v>1.92</v>
      </c>
      <c r="CK64">
        <v>0.9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2.03931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79.706808999999993</v>
      </c>
    </row>
    <row r="65" spans="1:114">
      <c r="A65" t="s">
        <v>107</v>
      </c>
      <c r="B65">
        <v>0</v>
      </c>
      <c r="C65">
        <v>0</v>
      </c>
      <c r="D65">
        <v>9.8640000000000008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37.323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41.342770000000002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45.480800000000002</v>
      </c>
      <c r="AH65">
        <v>0</v>
      </c>
      <c r="AI65">
        <v>0</v>
      </c>
      <c r="AJ65">
        <v>0</v>
      </c>
      <c r="AK65">
        <v>55.361499999999999</v>
      </c>
      <c r="AL65">
        <v>12.782</v>
      </c>
      <c r="AM65">
        <v>0</v>
      </c>
      <c r="AN65">
        <v>0.64646999999999999</v>
      </c>
      <c r="AO65">
        <v>0</v>
      </c>
      <c r="AP65">
        <v>0.76859999999999995</v>
      </c>
      <c r="AQ65">
        <v>65.207999999999998</v>
      </c>
      <c r="AR65">
        <v>8.8320000000000007</v>
      </c>
      <c r="AS65">
        <v>10.492559999999999</v>
      </c>
      <c r="AT65">
        <v>14.9968</v>
      </c>
      <c r="AU65">
        <v>0</v>
      </c>
      <c r="AV65">
        <v>36.716000000000001</v>
      </c>
      <c r="AW65">
        <v>54.061799999999998</v>
      </c>
      <c r="AX65">
        <v>1.143</v>
      </c>
      <c r="AY65">
        <v>0</v>
      </c>
      <c r="AZ65">
        <f t="shared" si="0"/>
        <v>79.706808999999993</v>
      </c>
      <c r="BA65">
        <f t="shared" si="1"/>
        <v>2978.0582330000002</v>
      </c>
      <c r="BD65">
        <v>4.2945000000000002</v>
      </c>
      <c r="BE65">
        <v>0</v>
      </c>
      <c r="BF65">
        <v>1.2432E-2</v>
      </c>
      <c r="BG65">
        <v>0</v>
      </c>
      <c r="BH65">
        <v>3.7000000000000002E-3</v>
      </c>
      <c r="BI65">
        <v>0.83592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2.0299999999999998</v>
      </c>
      <c r="BP65">
        <v>2.21</v>
      </c>
      <c r="BQ65">
        <v>3.4642300000000001</v>
      </c>
      <c r="BR65">
        <v>0</v>
      </c>
      <c r="BS65">
        <v>1.63</v>
      </c>
      <c r="BT65">
        <v>0</v>
      </c>
      <c r="BU65">
        <v>2.9693719999999999</v>
      </c>
      <c r="BV65">
        <v>1.342031</v>
      </c>
      <c r="BW65">
        <v>9.44</v>
      </c>
      <c r="BX65">
        <v>2.0440800000000001</v>
      </c>
      <c r="BY65">
        <v>0.26</v>
      </c>
      <c r="BZ65">
        <v>1.9378120000000001</v>
      </c>
      <c r="CA65">
        <v>3.5120239999999998</v>
      </c>
      <c r="CB65">
        <v>0.65</v>
      </c>
      <c r="CC65">
        <v>1.33</v>
      </c>
      <c r="CD65">
        <v>0.88</v>
      </c>
      <c r="CE65">
        <v>0.8</v>
      </c>
      <c r="CF65">
        <v>0.18</v>
      </c>
      <c r="CG65">
        <v>1.89</v>
      </c>
      <c r="CH65">
        <v>0</v>
      </c>
      <c r="CI65">
        <v>5.34</v>
      </c>
      <c r="CJ65">
        <v>1.92</v>
      </c>
      <c r="CK65">
        <v>0.9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2.03931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79.706808999999993</v>
      </c>
    </row>
    <row r="66" spans="1:114">
      <c r="A66" t="s">
        <v>108</v>
      </c>
      <c r="B66">
        <v>0</v>
      </c>
      <c r="C66">
        <v>0</v>
      </c>
      <c r="D66">
        <v>9.8640000000000008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33.93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41.342770000000002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45.480800000000002</v>
      </c>
      <c r="AH66">
        <v>0</v>
      </c>
      <c r="AI66">
        <v>0</v>
      </c>
      <c r="AJ66">
        <v>0</v>
      </c>
      <c r="AK66">
        <v>55.361499999999999</v>
      </c>
      <c r="AL66">
        <v>53.451999999999998</v>
      </c>
      <c r="AM66">
        <v>0</v>
      </c>
      <c r="AN66">
        <v>0.64646999999999999</v>
      </c>
      <c r="AO66">
        <v>0</v>
      </c>
      <c r="AP66">
        <v>0.76859999999999995</v>
      </c>
      <c r="AQ66">
        <v>65.207999999999998</v>
      </c>
      <c r="AR66">
        <v>8.8320000000000007</v>
      </c>
      <c r="AS66">
        <v>10.492559999999999</v>
      </c>
      <c r="AT66">
        <v>14.9968</v>
      </c>
      <c r="AU66">
        <v>0</v>
      </c>
      <c r="AV66">
        <v>36.716000000000001</v>
      </c>
      <c r="AW66">
        <v>54.061799999999998</v>
      </c>
      <c r="AX66">
        <v>1.143</v>
      </c>
      <c r="AY66">
        <v>0</v>
      </c>
      <c r="AZ66">
        <f t="shared" si="0"/>
        <v>79.706808999999993</v>
      </c>
      <c r="BA66">
        <f t="shared" si="1"/>
        <v>3015.3352329999998</v>
      </c>
      <c r="BD66">
        <v>4.2945000000000002</v>
      </c>
      <c r="BE66">
        <v>0</v>
      </c>
      <c r="BF66">
        <v>1.2432E-2</v>
      </c>
      <c r="BG66">
        <v>0</v>
      </c>
      <c r="BH66">
        <v>3.7000000000000002E-3</v>
      </c>
      <c r="BI66">
        <v>0.83592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2.0299999999999998</v>
      </c>
      <c r="BP66">
        <v>2.21</v>
      </c>
      <c r="BQ66">
        <v>3.4642300000000001</v>
      </c>
      <c r="BR66">
        <v>0</v>
      </c>
      <c r="BS66">
        <v>1.63</v>
      </c>
      <c r="BT66">
        <v>0</v>
      </c>
      <c r="BU66">
        <v>2.9693719999999999</v>
      </c>
      <c r="BV66">
        <v>1.342031</v>
      </c>
      <c r="BW66">
        <v>9.44</v>
      </c>
      <c r="BX66">
        <v>2.0440800000000001</v>
      </c>
      <c r="BY66">
        <v>0.26</v>
      </c>
      <c r="BZ66">
        <v>1.9378120000000001</v>
      </c>
      <c r="CA66">
        <v>3.5120239999999998</v>
      </c>
      <c r="CB66">
        <v>0.65</v>
      </c>
      <c r="CC66">
        <v>1.33</v>
      </c>
      <c r="CD66">
        <v>0.88</v>
      </c>
      <c r="CE66">
        <v>0.8</v>
      </c>
      <c r="CF66">
        <v>0.18</v>
      </c>
      <c r="CG66">
        <v>1.89</v>
      </c>
      <c r="CH66">
        <v>0</v>
      </c>
      <c r="CI66">
        <v>5.34</v>
      </c>
      <c r="CJ66">
        <v>1.92</v>
      </c>
      <c r="CK66">
        <v>0.9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2.03931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79.706808999999993</v>
      </c>
    </row>
    <row r="67" spans="1:114">
      <c r="A67" t="s">
        <v>109</v>
      </c>
      <c r="B67">
        <v>0</v>
      </c>
      <c r="C67">
        <v>0</v>
      </c>
      <c r="D67">
        <v>9.8640000000000008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33.93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41.342770000000002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45.480800000000002</v>
      </c>
      <c r="AH67">
        <v>2.931</v>
      </c>
      <c r="AI67">
        <v>0</v>
      </c>
      <c r="AJ67">
        <v>0</v>
      </c>
      <c r="AK67">
        <v>55.361499999999999</v>
      </c>
      <c r="AL67">
        <v>53.451999999999998</v>
      </c>
      <c r="AM67">
        <v>0</v>
      </c>
      <c r="AN67">
        <v>0.64646999999999999</v>
      </c>
      <c r="AO67">
        <v>0</v>
      </c>
      <c r="AP67">
        <v>0</v>
      </c>
      <c r="AQ67">
        <v>65.207999999999998</v>
      </c>
      <c r="AR67">
        <v>6.6239999999999997</v>
      </c>
      <c r="AS67">
        <v>10.492559999999999</v>
      </c>
      <c r="AT67">
        <v>14.9968</v>
      </c>
      <c r="AU67">
        <v>0</v>
      </c>
      <c r="AV67">
        <v>36.716000000000001</v>
      </c>
      <c r="AW67">
        <v>54.061799999999998</v>
      </c>
      <c r="AX67">
        <v>1.143</v>
      </c>
      <c r="AY67">
        <v>0</v>
      </c>
      <c r="AZ67">
        <f t="shared" si="0"/>
        <v>79.729208999999983</v>
      </c>
      <c r="BA67">
        <f t="shared" si="1"/>
        <v>3015.3120330000006</v>
      </c>
      <c r="BD67">
        <v>4.2945000000000002</v>
      </c>
      <c r="BE67">
        <v>0</v>
      </c>
      <c r="BF67">
        <v>1.2432E-2</v>
      </c>
      <c r="BG67">
        <v>0</v>
      </c>
      <c r="BH67">
        <v>3.7000000000000002E-3</v>
      </c>
      <c r="BI67">
        <v>0.83592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2.0299999999999998</v>
      </c>
      <c r="BP67">
        <v>2.21</v>
      </c>
      <c r="BQ67">
        <v>3.4642300000000001</v>
      </c>
      <c r="BR67">
        <v>0</v>
      </c>
      <c r="BS67">
        <v>1.63</v>
      </c>
      <c r="BT67">
        <v>0</v>
      </c>
      <c r="BU67">
        <v>2.9693719999999999</v>
      </c>
      <c r="BV67">
        <v>1.342031</v>
      </c>
      <c r="BW67">
        <v>9.44</v>
      </c>
      <c r="BX67">
        <v>2.0440800000000001</v>
      </c>
      <c r="BY67">
        <v>0.26</v>
      </c>
      <c r="BZ67">
        <v>1.9378120000000001</v>
      </c>
      <c r="CA67">
        <v>3.5120239999999998</v>
      </c>
      <c r="CB67">
        <v>0.65</v>
      </c>
      <c r="CC67">
        <v>1.33</v>
      </c>
      <c r="CD67">
        <v>0.88</v>
      </c>
      <c r="CE67">
        <v>0.8</v>
      </c>
      <c r="CF67">
        <v>0.18</v>
      </c>
      <c r="CG67">
        <v>1.89</v>
      </c>
      <c r="CH67">
        <v>2.24E-2</v>
      </c>
      <c r="CI67">
        <v>5.34</v>
      </c>
      <c r="CJ67">
        <v>1.92</v>
      </c>
      <c r="CK67">
        <v>0.9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2.03931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79.729208999999983</v>
      </c>
    </row>
    <row r="68" spans="1:114">
      <c r="A68" t="s">
        <v>110</v>
      </c>
      <c r="B68">
        <v>0</v>
      </c>
      <c r="C68">
        <v>0</v>
      </c>
      <c r="D68">
        <v>9.8640000000000008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33.93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41.342770000000002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45.480800000000002</v>
      </c>
      <c r="AH68">
        <v>20.516999999999999</v>
      </c>
      <c r="AI68">
        <v>0</v>
      </c>
      <c r="AJ68">
        <v>0</v>
      </c>
      <c r="AK68">
        <v>55.361499999999999</v>
      </c>
      <c r="AL68">
        <v>53.451999999999998</v>
      </c>
      <c r="AM68">
        <v>0</v>
      </c>
      <c r="AN68">
        <v>0.64646999999999999</v>
      </c>
      <c r="AO68">
        <v>0</v>
      </c>
      <c r="AP68">
        <v>0</v>
      </c>
      <c r="AQ68">
        <v>65.207999999999998</v>
      </c>
      <c r="AR68">
        <v>6.6239999999999997</v>
      </c>
      <c r="AS68">
        <v>10.492559999999999</v>
      </c>
      <c r="AT68">
        <v>14.9968</v>
      </c>
      <c r="AU68">
        <v>0</v>
      </c>
      <c r="AV68">
        <v>36.716000000000001</v>
      </c>
      <c r="AW68">
        <v>54.061799999999998</v>
      </c>
      <c r="AX68">
        <v>1.143</v>
      </c>
      <c r="AY68">
        <v>0</v>
      </c>
      <c r="AZ68">
        <f t="shared" ref="AZ68:AZ98" si="3">DJ68</f>
        <v>79.872008999999991</v>
      </c>
      <c r="BA68">
        <f t="shared" ref="BA68:BA98" si="4">SUM(B68:AZ68)</f>
        <v>3033.040833</v>
      </c>
      <c r="BD68">
        <v>4.2945000000000002</v>
      </c>
      <c r="BE68">
        <v>0</v>
      </c>
      <c r="BF68">
        <v>1.2432E-2</v>
      </c>
      <c r="BG68">
        <v>0</v>
      </c>
      <c r="BH68">
        <v>3.7000000000000002E-3</v>
      </c>
      <c r="BI68">
        <v>0.83592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2.0299999999999998</v>
      </c>
      <c r="BP68">
        <v>2.21</v>
      </c>
      <c r="BQ68">
        <v>3.4642300000000001</v>
      </c>
      <c r="BR68">
        <v>0</v>
      </c>
      <c r="BS68">
        <v>1.63</v>
      </c>
      <c r="BT68">
        <v>0</v>
      </c>
      <c r="BU68">
        <v>2.9693719999999999</v>
      </c>
      <c r="BV68">
        <v>1.342031</v>
      </c>
      <c r="BW68">
        <v>9.44</v>
      </c>
      <c r="BX68">
        <v>2.0440800000000001</v>
      </c>
      <c r="BY68">
        <v>0.26</v>
      </c>
      <c r="BZ68">
        <v>1.9378120000000001</v>
      </c>
      <c r="CA68">
        <v>3.5120239999999998</v>
      </c>
      <c r="CB68">
        <v>0.65</v>
      </c>
      <c r="CC68">
        <v>1.33</v>
      </c>
      <c r="CD68">
        <v>0.88</v>
      </c>
      <c r="CE68">
        <v>0.8</v>
      </c>
      <c r="CF68">
        <v>0.18</v>
      </c>
      <c r="CG68">
        <v>1.89</v>
      </c>
      <c r="CH68">
        <v>0.16520000000000001</v>
      </c>
      <c r="CI68">
        <v>5.34</v>
      </c>
      <c r="CJ68">
        <v>1.92</v>
      </c>
      <c r="CK68">
        <v>0.9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2.03931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79.872008999999991</v>
      </c>
    </row>
    <row r="69" spans="1:114">
      <c r="A69" t="s">
        <v>111</v>
      </c>
      <c r="B69">
        <v>0</v>
      </c>
      <c r="C69">
        <v>0</v>
      </c>
      <c r="D69">
        <v>9.8640000000000008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4.5720000000000001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33.93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41.342770000000002</v>
      </c>
      <c r="X69">
        <v>147.515625</v>
      </c>
      <c r="Y69">
        <v>0</v>
      </c>
      <c r="Z69">
        <v>0</v>
      </c>
      <c r="AA69">
        <v>0</v>
      </c>
      <c r="AB69">
        <v>7.10656</v>
      </c>
      <c r="AC69">
        <v>0</v>
      </c>
      <c r="AD69">
        <v>8.202</v>
      </c>
      <c r="AE69">
        <v>0</v>
      </c>
      <c r="AF69">
        <v>9.1440000000000001</v>
      </c>
      <c r="AG69">
        <v>45.480800000000002</v>
      </c>
      <c r="AH69">
        <v>48.263800000000003</v>
      </c>
      <c r="AI69">
        <v>0</v>
      </c>
      <c r="AJ69">
        <v>0</v>
      </c>
      <c r="AK69">
        <v>55.361499999999999</v>
      </c>
      <c r="AL69">
        <v>53.451999999999998</v>
      </c>
      <c r="AM69">
        <v>0</v>
      </c>
      <c r="AN69">
        <v>0.64646999999999999</v>
      </c>
      <c r="AO69">
        <v>0</v>
      </c>
      <c r="AP69">
        <v>0</v>
      </c>
      <c r="AQ69">
        <v>65.207999999999998</v>
      </c>
      <c r="AR69">
        <v>6.6239999999999997</v>
      </c>
      <c r="AS69">
        <v>10.492559999999999</v>
      </c>
      <c r="AT69">
        <v>14.9968</v>
      </c>
      <c r="AU69">
        <v>0</v>
      </c>
      <c r="AV69">
        <v>36.716000000000001</v>
      </c>
      <c r="AW69">
        <v>54.061799999999998</v>
      </c>
      <c r="AX69">
        <v>1.143</v>
      </c>
      <c r="AY69">
        <v>0</v>
      </c>
      <c r="AZ69">
        <f t="shared" si="3"/>
        <v>80.093208999999987</v>
      </c>
      <c r="BA69">
        <f t="shared" si="4"/>
        <v>3079.7463930000013</v>
      </c>
      <c r="BD69">
        <v>4.2945000000000002</v>
      </c>
      <c r="BE69">
        <v>0</v>
      </c>
      <c r="BF69">
        <v>1.2432E-2</v>
      </c>
      <c r="BG69">
        <v>0</v>
      </c>
      <c r="BH69">
        <v>3.7000000000000002E-3</v>
      </c>
      <c r="BI69">
        <v>0.83592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2.0299999999999998</v>
      </c>
      <c r="BP69">
        <v>2.21</v>
      </c>
      <c r="BQ69">
        <v>3.4642300000000001</v>
      </c>
      <c r="BR69">
        <v>0</v>
      </c>
      <c r="BS69">
        <v>1.63</v>
      </c>
      <c r="BT69">
        <v>0</v>
      </c>
      <c r="BU69">
        <v>2.9693719999999999</v>
      </c>
      <c r="BV69">
        <v>1.342031</v>
      </c>
      <c r="BW69">
        <v>9.44</v>
      </c>
      <c r="BX69">
        <v>2.0440800000000001</v>
      </c>
      <c r="BY69">
        <v>0.26</v>
      </c>
      <c r="BZ69">
        <v>1.9378120000000001</v>
      </c>
      <c r="CA69">
        <v>3.5120239999999998</v>
      </c>
      <c r="CB69">
        <v>0.65</v>
      </c>
      <c r="CC69">
        <v>1.33</v>
      </c>
      <c r="CD69">
        <v>0.88</v>
      </c>
      <c r="CE69">
        <v>0.8</v>
      </c>
      <c r="CF69">
        <v>0.18</v>
      </c>
      <c r="CG69">
        <v>1.89</v>
      </c>
      <c r="CH69">
        <v>0.38640000000000002</v>
      </c>
      <c r="CI69">
        <v>5.34</v>
      </c>
      <c r="CJ69">
        <v>1.92</v>
      </c>
      <c r="CK69">
        <v>0.9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2.03931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80.093208999999987</v>
      </c>
    </row>
    <row r="70" spans="1:114">
      <c r="A70" t="s">
        <v>112</v>
      </c>
      <c r="B70">
        <v>0</v>
      </c>
      <c r="C70">
        <v>0</v>
      </c>
      <c r="D70">
        <v>9.8640000000000008</v>
      </c>
      <c r="E70">
        <v>0</v>
      </c>
      <c r="F70">
        <v>0</v>
      </c>
      <c r="G70">
        <v>22.62</v>
      </c>
      <c r="H70">
        <v>0</v>
      </c>
      <c r="I70">
        <v>93.725999999999999</v>
      </c>
      <c r="J70">
        <v>4.5720000000000001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33.93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41.342770000000002</v>
      </c>
      <c r="X70">
        <v>147.515625</v>
      </c>
      <c r="Y70">
        <v>0</v>
      </c>
      <c r="Z70">
        <v>0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45.480800000000002</v>
      </c>
      <c r="AH70">
        <v>63.505000000000003</v>
      </c>
      <c r="AI70">
        <v>0</v>
      </c>
      <c r="AJ70">
        <v>0</v>
      </c>
      <c r="AK70">
        <v>55.361499999999999</v>
      </c>
      <c r="AL70">
        <v>12.782</v>
      </c>
      <c r="AM70">
        <v>0</v>
      </c>
      <c r="AN70">
        <v>0.64646999999999999</v>
      </c>
      <c r="AO70">
        <v>0</v>
      </c>
      <c r="AP70">
        <v>0</v>
      </c>
      <c r="AQ70">
        <v>65.207999999999998</v>
      </c>
      <c r="AR70">
        <v>6.6239999999999997</v>
      </c>
      <c r="AS70">
        <v>10.492559999999999</v>
      </c>
      <c r="AT70">
        <v>14.9968</v>
      </c>
      <c r="AU70">
        <v>0</v>
      </c>
      <c r="AV70">
        <v>36.716000000000001</v>
      </c>
      <c r="AW70">
        <v>54.061799999999998</v>
      </c>
      <c r="AX70">
        <v>5.7149999999999999</v>
      </c>
      <c r="AY70">
        <v>0</v>
      </c>
      <c r="AZ70">
        <f t="shared" si="3"/>
        <v>80.552408999999983</v>
      </c>
      <c r="BA70">
        <f t="shared" si="4"/>
        <v>3079.5141330000006</v>
      </c>
      <c r="BD70">
        <v>4.2945000000000002</v>
      </c>
      <c r="BE70">
        <v>0</v>
      </c>
      <c r="BF70">
        <v>1.2432E-2</v>
      </c>
      <c r="BG70">
        <v>0</v>
      </c>
      <c r="BH70">
        <v>3.7000000000000002E-3</v>
      </c>
      <c r="BI70">
        <v>0.83592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2.0299999999999998</v>
      </c>
      <c r="BP70">
        <v>2.21</v>
      </c>
      <c r="BQ70">
        <v>3.4642300000000001</v>
      </c>
      <c r="BR70">
        <v>0</v>
      </c>
      <c r="BS70">
        <v>1.63</v>
      </c>
      <c r="BT70">
        <v>0.33600000000000002</v>
      </c>
      <c r="BU70">
        <v>2.9693719999999999</v>
      </c>
      <c r="BV70">
        <v>1.342031</v>
      </c>
      <c r="BW70">
        <v>9.44</v>
      </c>
      <c r="BX70">
        <v>2.0440800000000001</v>
      </c>
      <c r="BY70">
        <v>0.26</v>
      </c>
      <c r="BZ70">
        <v>1.9378120000000001</v>
      </c>
      <c r="CA70">
        <v>3.5120239999999998</v>
      </c>
      <c r="CB70">
        <v>0.65</v>
      </c>
      <c r="CC70">
        <v>1.33</v>
      </c>
      <c r="CD70">
        <v>0.88</v>
      </c>
      <c r="CE70">
        <v>0.8</v>
      </c>
      <c r="CF70">
        <v>0.18</v>
      </c>
      <c r="CG70">
        <v>1.89</v>
      </c>
      <c r="CH70">
        <v>0.50960000000000005</v>
      </c>
      <c r="CI70">
        <v>5.34</v>
      </c>
      <c r="CJ70">
        <v>1.92</v>
      </c>
      <c r="CK70">
        <v>0.9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2.03931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80.552408999999983</v>
      </c>
    </row>
    <row r="71" spans="1:114">
      <c r="A71" t="s">
        <v>113</v>
      </c>
      <c r="B71">
        <v>0</v>
      </c>
      <c r="C71">
        <v>0</v>
      </c>
      <c r="D71">
        <v>9.8640000000000008</v>
      </c>
      <c r="E71">
        <v>0</v>
      </c>
      <c r="F71">
        <v>0</v>
      </c>
      <c r="G71">
        <v>22.62</v>
      </c>
      <c r="H71">
        <v>0</v>
      </c>
      <c r="I71">
        <v>93.725999999999999</v>
      </c>
      <c r="J71">
        <v>4.5720000000000001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40.602899999999998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41.342770000000002</v>
      </c>
      <c r="X71">
        <v>147.515625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45.480800000000002</v>
      </c>
      <c r="AH71">
        <v>72.395700000000005</v>
      </c>
      <c r="AI71">
        <v>0</v>
      </c>
      <c r="AJ71">
        <v>0</v>
      </c>
      <c r="AK71">
        <v>55.361499999999999</v>
      </c>
      <c r="AL71">
        <v>2.5564</v>
      </c>
      <c r="AM71">
        <v>2.758</v>
      </c>
      <c r="AN71">
        <v>0.64646999999999999</v>
      </c>
      <c r="AO71">
        <v>0</v>
      </c>
      <c r="AP71">
        <v>0</v>
      </c>
      <c r="AQ71">
        <v>65.207999999999998</v>
      </c>
      <c r="AR71">
        <v>6.6239999999999997</v>
      </c>
      <c r="AS71">
        <v>10.492559999999999</v>
      </c>
      <c r="AT71">
        <v>14.9968</v>
      </c>
      <c r="AU71">
        <v>0</v>
      </c>
      <c r="AV71">
        <v>36.716000000000001</v>
      </c>
      <c r="AW71">
        <v>54.061799999999998</v>
      </c>
      <c r="AX71">
        <v>5.7149999999999999</v>
      </c>
      <c r="AY71">
        <v>0</v>
      </c>
      <c r="AZ71">
        <f t="shared" si="3"/>
        <v>80.75277899999999</v>
      </c>
      <c r="BA71">
        <f t="shared" si="4"/>
        <v>3142.031203</v>
      </c>
      <c r="BD71">
        <v>4.2945000000000002</v>
      </c>
      <c r="BE71">
        <v>0</v>
      </c>
      <c r="BF71">
        <v>1.2432E-2</v>
      </c>
      <c r="BG71">
        <v>0</v>
      </c>
      <c r="BH71">
        <v>3.7000000000000002E-3</v>
      </c>
      <c r="BI71">
        <v>0.83592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2.0299999999999998</v>
      </c>
      <c r="BP71">
        <v>2.21</v>
      </c>
      <c r="BQ71">
        <v>3.4642300000000001</v>
      </c>
      <c r="BR71">
        <v>5.5199999999999999E-2</v>
      </c>
      <c r="BS71">
        <v>1.63</v>
      </c>
      <c r="BT71">
        <v>0.33600000000000002</v>
      </c>
      <c r="BU71">
        <v>2.9693719999999999</v>
      </c>
      <c r="BV71">
        <v>1.342031</v>
      </c>
      <c r="BW71">
        <v>9.44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0.65</v>
      </c>
      <c r="CC71">
        <v>1.33</v>
      </c>
      <c r="CD71">
        <v>0.88</v>
      </c>
      <c r="CE71">
        <v>0.8</v>
      </c>
      <c r="CF71">
        <v>0.17</v>
      </c>
      <c r="CG71">
        <v>1.89</v>
      </c>
      <c r="CH71">
        <v>0.5796</v>
      </c>
      <c r="CI71">
        <v>5.34</v>
      </c>
      <c r="CJ71">
        <v>1.92</v>
      </c>
      <c r="CK71">
        <v>0.9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2.03931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80.75277899999999</v>
      </c>
    </row>
    <row r="72" spans="1:114">
      <c r="A72" t="s">
        <v>114</v>
      </c>
      <c r="B72">
        <v>0</v>
      </c>
      <c r="C72">
        <v>0</v>
      </c>
      <c r="D72">
        <v>9.8640000000000008</v>
      </c>
      <c r="E72">
        <v>0</v>
      </c>
      <c r="F72">
        <v>0</v>
      </c>
      <c r="G72">
        <v>22.62</v>
      </c>
      <c r="H72">
        <v>0</v>
      </c>
      <c r="I72">
        <v>93.725999999999999</v>
      </c>
      <c r="J72">
        <v>4.5720000000000001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41.342770000000002</v>
      </c>
      <c r="X72">
        <v>147.515625</v>
      </c>
      <c r="Y72">
        <v>0</v>
      </c>
      <c r="Z72">
        <v>7.15</v>
      </c>
      <c r="AA72">
        <v>14.04936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96.527600000000007</v>
      </c>
      <c r="AI72">
        <v>5.2759999999999998</v>
      </c>
      <c r="AJ72">
        <v>0</v>
      </c>
      <c r="AK72">
        <v>55.361499999999999</v>
      </c>
      <c r="AL72">
        <v>2.5564</v>
      </c>
      <c r="AM72">
        <v>5.1022999999999996</v>
      </c>
      <c r="AN72">
        <v>0.64646999999999999</v>
      </c>
      <c r="AO72">
        <v>0</v>
      </c>
      <c r="AP72">
        <v>0</v>
      </c>
      <c r="AQ72">
        <v>65.207999999999998</v>
      </c>
      <c r="AR72">
        <v>6.6239999999999997</v>
      </c>
      <c r="AS72">
        <v>10.492559999999999</v>
      </c>
      <c r="AT72">
        <v>14.9968</v>
      </c>
      <c r="AU72">
        <v>0</v>
      </c>
      <c r="AV72">
        <v>36.716000000000001</v>
      </c>
      <c r="AW72">
        <v>54.061799999999998</v>
      </c>
      <c r="AX72">
        <v>5.7149999999999999</v>
      </c>
      <c r="AY72">
        <v>0</v>
      </c>
      <c r="AZ72">
        <f t="shared" si="3"/>
        <v>81.886306999999988</v>
      </c>
      <c r="BA72">
        <f t="shared" si="4"/>
        <v>3212.0444950000001</v>
      </c>
      <c r="BD72">
        <v>4.2945000000000002</v>
      </c>
      <c r="BE72">
        <v>0</v>
      </c>
      <c r="BF72">
        <v>1.2432E-2</v>
      </c>
      <c r="BG72">
        <v>0</v>
      </c>
      <c r="BH72">
        <v>3.7000000000000002E-3</v>
      </c>
      <c r="BI72">
        <v>0.83592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2.0299999999999998</v>
      </c>
      <c r="BP72">
        <v>2.21</v>
      </c>
      <c r="BQ72">
        <v>3.4642300000000001</v>
      </c>
      <c r="BR72">
        <v>0.49992799999999998</v>
      </c>
      <c r="BS72">
        <v>1.63</v>
      </c>
      <c r="BT72">
        <v>0.83160000000000001</v>
      </c>
      <c r="BU72">
        <v>2.9693719999999999</v>
      </c>
      <c r="BV72">
        <v>1.342031</v>
      </c>
      <c r="BW72">
        <v>9.44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0.65</v>
      </c>
      <c r="CC72">
        <v>1.33</v>
      </c>
      <c r="CD72">
        <v>0.88</v>
      </c>
      <c r="CE72">
        <v>0.8</v>
      </c>
      <c r="CF72">
        <v>0.17</v>
      </c>
      <c r="CG72">
        <v>1.89</v>
      </c>
      <c r="CH72">
        <v>0.77280000000000004</v>
      </c>
      <c r="CI72">
        <v>5.34</v>
      </c>
      <c r="CJ72">
        <v>1.92</v>
      </c>
      <c r="CK72">
        <v>0.9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2.03931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81.886306999999988</v>
      </c>
    </row>
    <row r="73" spans="1:114">
      <c r="A73" t="s">
        <v>115</v>
      </c>
      <c r="B73">
        <v>0</v>
      </c>
      <c r="C73">
        <v>0</v>
      </c>
      <c r="D73">
        <v>9.8640000000000008</v>
      </c>
      <c r="E73">
        <v>0</v>
      </c>
      <c r="F73">
        <v>0</v>
      </c>
      <c r="G73">
        <v>22.62</v>
      </c>
      <c r="H73">
        <v>0</v>
      </c>
      <c r="I73">
        <v>93.725999999999999</v>
      </c>
      <c r="J73">
        <v>4.5720000000000001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41.342770000000002</v>
      </c>
      <c r="X73">
        <v>147.515625</v>
      </c>
      <c r="Y73">
        <v>0</v>
      </c>
      <c r="Z73">
        <v>13.1076</v>
      </c>
      <c r="AA73">
        <v>23.068000000000001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120.65949999999999</v>
      </c>
      <c r="AI73">
        <v>17.146999999999998</v>
      </c>
      <c r="AJ73">
        <v>0</v>
      </c>
      <c r="AK73">
        <v>55.361499999999999</v>
      </c>
      <c r="AL73">
        <v>2.5564</v>
      </c>
      <c r="AM73">
        <v>10.480399999999999</v>
      </c>
      <c r="AN73">
        <v>0.64646999999999999</v>
      </c>
      <c r="AO73">
        <v>0</v>
      </c>
      <c r="AP73">
        <v>1.2809999999999999</v>
      </c>
      <c r="AQ73">
        <v>65.207999999999998</v>
      </c>
      <c r="AR73">
        <v>6.6239999999999997</v>
      </c>
      <c r="AS73">
        <v>10.492559999999999</v>
      </c>
      <c r="AT73">
        <v>14.9968</v>
      </c>
      <c r="AU73">
        <v>0</v>
      </c>
      <c r="AV73">
        <v>36.716000000000001</v>
      </c>
      <c r="AW73">
        <v>54.061799999999998</v>
      </c>
      <c r="AX73">
        <v>5.7149999999999999</v>
      </c>
      <c r="AY73">
        <v>0</v>
      </c>
      <c r="AZ73">
        <f t="shared" si="3"/>
        <v>82.56530699999999</v>
      </c>
      <c r="BA73">
        <f t="shared" si="4"/>
        <v>3304.6553549999999</v>
      </c>
      <c r="BD73">
        <v>4.2945000000000002</v>
      </c>
      <c r="BE73">
        <v>0</v>
      </c>
      <c r="BF73">
        <v>1.2432E-2</v>
      </c>
      <c r="BG73">
        <v>0</v>
      </c>
      <c r="BH73">
        <v>3.7000000000000002E-3</v>
      </c>
      <c r="BI73">
        <v>0.83592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2.0299999999999998</v>
      </c>
      <c r="BP73">
        <v>2.21</v>
      </c>
      <c r="BQ73">
        <v>3.4642300000000001</v>
      </c>
      <c r="BR73">
        <v>0.49992799999999998</v>
      </c>
      <c r="BS73">
        <v>1.63</v>
      </c>
      <c r="BT73">
        <v>1.2474000000000001</v>
      </c>
      <c r="BU73">
        <v>2.9693719999999999</v>
      </c>
      <c r="BV73">
        <v>1.342031</v>
      </c>
      <c r="BW73">
        <v>9.44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0.65</v>
      </c>
      <c r="CC73">
        <v>1.33</v>
      </c>
      <c r="CD73">
        <v>0.97</v>
      </c>
      <c r="CE73">
        <v>0.8</v>
      </c>
      <c r="CF73">
        <v>0.17</v>
      </c>
      <c r="CG73">
        <v>1.89</v>
      </c>
      <c r="CH73">
        <v>0.96599999999999997</v>
      </c>
      <c r="CI73">
        <v>5.34</v>
      </c>
      <c r="CJ73">
        <v>1.92</v>
      </c>
      <c r="CK73">
        <v>0.88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2.03931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82.56530699999999</v>
      </c>
    </row>
    <row r="74" spans="1:114">
      <c r="A74" t="s">
        <v>116</v>
      </c>
      <c r="B74">
        <v>0</v>
      </c>
      <c r="C74">
        <v>0</v>
      </c>
      <c r="D74">
        <v>9.8640000000000008</v>
      </c>
      <c r="E74">
        <v>0</v>
      </c>
      <c r="F74">
        <v>0</v>
      </c>
      <c r="G74">
        <v>22.62</v>
      </c>
      <c r="H74">
        <v>0</v>
      </c>
      <c r="I74">
        <v>93.725999999999999</v>
      </c>
      <c r="J74">
        <v>4.5720000000000001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41.342770000000002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0.64646999999999999</v>
      </c>
      <c r="AO74">
        <v>0</v>
      </c>
      <c r="AP74">
        <v>1.2809999999999999</v>
      </c>
      <c r="AQ74">
        <v>65.207999999999998</v>
      </c>
      <c r="AR74">
        <v>11.04</v>
      </c>
      <c r="AS74">
        <v>10.492559999999999</v>
      </c>
      <c r="AT74">
        <v>14.9968</v>
      </c>
      <c r="AU74">
        <v>0</v>
      </c>
      <c r="AV74">
        <v>36.716000000000001</v>
      </c>
      <c r="AW74">
        <v>54.061799999999998</v>
      </c>
      <c r="AX74">
        <v>5.7149999999999999</v>
      </c>
      <c r="AY74">
        <v>0</v>
      </c>
      <c r="AZ74">
        <f t="shared" si="3"/>
        <v>82.741706999999991</v>
      </c>
      <c r="BA74">
        <f t="shared" si="4"/>
        <v>3344.3550230000005</v>
      </c>
      <c r="BD74">
        <v>4.2945000000000002</v>
      </c>
      <c r="BE74">
        <v>0</v>
      </c>
      <c r="BF74">
        <v>1.2432E-2</v>
      </c>
      <c r="BG74">
        <v>0</v>
      </c>
      <c r="BH74">
        <v>3.7000000000000002E-3</v>
      </c>
      <c r="BI74">
        <v>0.83592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2.0299999999999998</v>
      </c>
      <c r="BP74">
        <v>2.21</v>
      </c>
      <c r="BQ74">
        <v>3.4642300000000001</v>
      </c>
      <c r="BR74">
        <v>0.49992799999999998</v>
      </c>
      <c r="BS74">
        <v>1.63</v>
      </c>
      <c r="BT74">
        <v>1.2474000000000001</v>
      </c>
      <c r="BU74">
        <v>2.9693719999999999</v>
      </c>
      <c r="BV74">
        <v>1.342031</v>
      </c>
      <c r="BW74">
        <v>9.44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0.65</v>
      </c>
      <c r="CC74">
        <v>1.33</v>
      </c>
      <c r="CD74">
        <v>0.97</v>
      </c>
      <c r="CE74">
        <v>0.8</v>
      </c>
      <c r="CF74">
        <v>0.17</v>
      </c>
      <c r="CG74">
        <v>1.89</v>
      </c>
      <c r="CH74">
        <v>1.1424000000000001</v>
      </c>
      <c r="CI74">
        <v>5.34</v>
      </c>
      <c r="CJ74">
        <v>1.92</v>
      </c>
      <c r="CK74">
        <v>0.88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2.03931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82.741706999999991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88.010999999999996</v>
      </c>
      <c r="J75">
        <v>4.5720000000000001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41.342770000000002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0.64646999999999999</v>
      </c>
      <c r="AO75">
        <v>0</v>
      </c>
      <c r="AP75">
        <v>6.0206999999999997</v>
      </c>
      <c r="AQ75">
        <v>65.207999999999998</v>
      </c>
      <c r="AR75">
        <v>11.04</v>
      </c>
      <c r="AS75">
        <v>10.358040000000001</v>
      </c>
      <c r="AT75">
        <v>14.9968</v>
      </c>
      <c r="AU75">
        <v>0</v>
      </c>
      <c r="AV75">
        <v>36.716000000000001</v>
      </c>
      <c r="AW75">
        <v>54.061799999999998</v>
      </c>
      <c r="AX75">
        <v>5.7149999999999999</v>
      </c>
      <c r="AY75">
        <v>0</v>
      </c>
      <c r="AZ75">
        <f t="shared" si="3"/>
        <v>82.751706999999996</v>
      </c>
      <c r="BA75">
        <f t="shared" si="4"/>
        <v>3338.8712030000002</v>
      </c>
      <c r="BD75">
        <v>4.2945000000000002</v>
      </c>
      <c r="BE75">
        <v>0</v>
      </c>
      <c r="BF75">
        <v>1.2432E-2</v>
      </c>
      <c r="BG75">
        <v>0</v>
      </c>
      <c r="BH75">
        <v>3.7000000000000002E-3</v>
      </c>
      <c r="BI75">
        <v>0.83592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2.0299999999999998</v>
      </c>
      <c r="BP75">
        <v>2.21</v>
      </c>
      <c r="BQ75">
        <v>3.4642300000000001</v>
      </c>
      <c r="BR75">
        <v>0.49992799999999998</v>
      </c>
      <c r="BS75">
        <v>1.63</v>
      </c>
      <c r="BT75">
        <v>1.2474000000000001</v>
      </c>
      <c r="BU75">
        <v>2.9693719999999999</v>
      </c>
      <c r="BV75">
        <v>1.342031</v>
      </c>
      <c r="BW75">
        <v>9.44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0.65</v>
      </c>
      <c r="CC75">
        <v>1.33</v>
      </c>
      <c r="CD75">
        <v>0.97</v>
      </c>
      <c r="CE75">
        <v>0.81</v>
      </c>
      <c r="CF75">
        <v>0.17</v>
      </c>
      <c r="CG75">
        <v>1.89</v>
      </c>
      <c r="CH75">
        <v>1.1424000000000001</v>
      </c>
      <c r="CI75">
        <v>5.34</v>
      </c>
      <c r="CJ75">
        <v>1.92</v>
      </c>
      <c r="CK75">
        <v>0.88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2.03931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82.751706999999996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88.010999999999996</v>
      </c>
      <c r="J76">
        <v>4.5720000000000001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41.342770000000002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144.79140000000001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0.64646999999999999</v>
      </c>
      <c r="AO76">
        <v>0</v>
      </c>
      <c r="AP76">
        <v>6.0206999999999997</v>
      </c>
      <c r="AQ76">
        <v>65.207999999999998</v>
      </c>
      <c r="AR76">
        <v>19.872</v>
      </c>
      <c r="AS76">
        <v>10.358040000000001</v>
      </c>
      <c r="AT76">
        <v>14.9968</v>
      </c>
      <c r="AU76">
        <v>0</v>
      </c>
      <c r="AV76">
        <v>40.7712</v>
      </c>
      <c r="AW76">
        <v>54.061799999999998</v>
      </c>
      <c r="AX76">
        <v>5.7149999999999999</v>
      </c>
      <c r="AY76">
        <v>0</v>
      </c>
      <c r="AZ76">
        <f t="shared" si="3"/>
        <v>82.751706999999996</v>
      </c>
      <c r="BA76">
        <f t="shared" si="4"/>
        <v>3337.9616830000004</v>
      </c>
      <c r="BD76">
        <v>4.2945000000000002</v>
      </c>
      <c r="BE76">
        <v>0</v>
      </c>
      <c r="BF76">
        <v>1.2432E-2</v>
      </c>
      <c r="BG76">
        <v>0</v>
      </c>
      <c r="BH76">
        <v>3.7000000000000002E-3</v>
      </c>
      <c r="BI76">
        <v>0.83592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2.0299999999999998</v>
      </c>
      <c r="BP76">
        <v>2.21</v>
      </c>
      <c r="BQ76">
        <v>3.4642300000000001</v>
      </c>
      <c r="BR76">
        <v>0.49992799999999998</v>
      </c>
      <c r="BS76">
        <v>1.63</v>
      </c>
      <c r="BT76">
        <v>1.2474000000000001</v>
      </c>
      <c r="BU76">
        <v>2.9693719999999999</v>
      </c>
      <c r="BV76">
        <v>1.342031</v>
      </c>
      <c r="BW76">
        <v>9.44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0.65</v>
      </c>
      <c r="CC76">
        <v>1.33</v>
      </c>
      <c r="CD76">
        <v>0.97</v>
      </c>
      <c r="CE76">
        <v>0.81</v>
      </c>
      <c r="CF76">
        <v>0.17</v>
      </c>
      <c r="CG76">
        <v>1.89</v>
      </c>
      <c r="CH76">
        <v>1.1424000000000001</v>
      </c>
      <c r="CI76">
        <v>5.34</v>
      </c>
      <c r="CJ76">
        <v>1.92</v>
      </c>
      <c r="CK76">
        <v>0.88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2.03931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82.751706999999996</v>
      </c>
    </row>
    <row r="77" spans="1:114">
      <c r="A77" t="s">
        <v>119</v>
      </c>
      <c r="B77">
        <v>0</v>
      </c>
      <c r="C77">
        <v>0</v>
      </c>
      <c r="D77">
        <v>9.8640000000000008</v>
      </c>
      <c r="E77">
        <v>0</v>
      </c>
      <c r="F77">
        <v>0</v>
      </c>
      <c r="G77">
        <v>22.62</v>
      </c>
      <c r="H77">
        <v>0</v>
      </c>
      <c r="I77">
        <v>88.010999999999996</v>
      </c>
      <c r="J77">
        <v>4.5720000000000001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41.342770000000002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0.64646999999999999</v>
      </c>
      <c r="AO77">
        <v>0</v>
      </c>
      <c r="AP77">
        <v>1.0247999999999999</v>
      </c>
      <c r="AQ77">
        <v>65.207999999999998</v>
      </c>
      <c r="AR77">
        <v>19.872</v>
      </c>
      <c r="AS77">
        <v>10.358040000000001</v>
      </c>
      <c r="AT77">
        <v>14.9968</v>
      </c>
      <c r="AU77">
        <v>0</v>
      </c>
      <c r="AV77">
        <v>36.716000000000001</v>
      </c>
      <c r="AW77">
        <v>54.061799999999998</v>
      </c>
      <c r="AX77">
        <v>5.7149999999999999</v>
      </c>
      <c r="AY77">
        <v>0</v>
      </c>
      <c r="AZ77">
        <f t="shared" si="3"/>
        <v>82.56530699999999</v>
      </c>
      <c r="BA77">
        <f t="shared" si="4"/>
        <v>3308.9762830000004</v>
      </c>
      <c r="BD77">
        <v>4.2945000000000002</v>
      </c>
      <c r="BE77">
        <v>0</v>
      </c>
      <c r="BF77">
        <v>1.2432E-2</v>
      </c>
      <c r="BG77">
        <v>0</v>
      </c>
      <c r="BH77">
        <v>3.7000000000000002E-3</v>
      </c>
      <c r="BI77">
        <v>0.83592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2.0299999999999998</v>
      </c>
      <c r="BP77">
        <v>2.21</v>
      </c>
      <c r="BQ77">
        <v>3.4642300000000001</v>
      </c>
      <c r="BR77">
        <v>0.49992799999999998</v>
      </c>
      <c r="BS77">
        <v>1.63</v>
      </c>
      <c r="BT77">
        <v>1.2474000000000001</v>
      </c>
      <c r="BU77">
        <v>2.9693719999999999</v>
      </c>
      <c r="BV77">
        <v>1.342031</v>
      </c>
      <c r="BW77">
        <v>9.44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0.65</v>
      </c>
      <c r="CC77">
        <v>1.33</v>
      </c>
      <c r="CD77">
        <v>0.97</v>
      </c>
      <c r="CE77">
        <v>0.81</v>
      </c>
      <c r="CF77">
        <v>0.16</v>
      </c>
      <c r="CG77">
        <v>1.89</v>
      </c>
      <c r="CH77">
        <v>0.96599999999999997</v>
      </c>
      <c r="CI77">
        <v>5.34</v>
      </c>
      <c r="CJ77">
        <v>1.92</v>
      </c>
      <c r="CK77">
        <v>0.88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2.03931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82.56530699999999</v>
      </c>
    </row>
    <row r="78" spans="1:114">
      <c r="A78" t="s">
        <v>120</v>
      </c>
      <c r="B78">
        <v>0</v>
      </c>
      <c r="C78">
        <v>0</v>
      </c>
      <c r="D78">
        <v>9.8640000000000008</v>
      </c>
      <c r="E78">
        <v>0</v>
      </c>
      <c r="F78">
        <v>0</v>
      </c>
      <c r="G78">
        <v>22.62</v>
      </c>
      <c r="H78">
        <v>0</v>
      </c>
      <c r="I78">
        <v>88.010999999999996</v>
      </c>
      <c r="J78">
        <v>4.5720000000000001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41.342770000000002</v>
      </c>
      <c r="X78">
        <v>147.515625</v>
      </c>
      <c r="Y78">
        <v>0</v>
      </c>
      <c r="Z78">
        <v>13.1076</v>
      </c>
      <c r="AA78">
        <v>14.04936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96.527600000000007</v>
      </c>
      <c r="AI78">
        <v>17.146999999999998</v>
      </c>
      <c r="AJ78">
        <v>0</v>
      </c>
      <c r="AK78">
        <v>55.361499999999999</v>
      </c>
      <c r="AL78">
        <v>2.5564</v>
      </c>
      <c r="AM78">
        <v>10.92168</v>
      </c>
      <c r="AN78">
        <v>0.64646999999999999</v>
      </c>
      <c r="AO78">
        <v>0</v>
      </c>
      <c r="AP78">
        <v>1.0247999999999999</v>
      </c>
      <c r="AQ78">
        <v>65.207999999999998</v>
      </c>
      <c r="AR78">
        <v>19.872</v>
      </c>
      <c r="AS78">
        <v>10.358040000000001</v>
      </c>
      <c r="AT78">
        <v>14.9968</v>
      </c>
      <c r="AU78">
        <v>0</v>
      </c>
      <c r="AV78">
        <v>36.716000000000001</v>
      </c>
      <c r="AW78">
        <v>54.061799999999998</v>
      </c>
      <c r="AX78">
        <v>5.7149999999999999</v>
      </c>
      <c r="AY78">
        <v>0</v>
      </c>
      <c r="AZ78">
        <f t="shared" si="3"/>
        <v>81.956306999999981</v>
      </c>
      <c r="BA78">
        <f t="shared" si="4"/>
        <v>3250.9839830000001</v>
      </c>
      <c r="BD78">
        <v>4.2945000000000002</v>
      </c>
      <c r="BE78">
        <v>0</v>
      </c>
      <c r="BF78">
        <v>1.2432E-2</v>
      </c>
      <c r="BG78">
        <v>0</v>
      </c>
      <c r="BH78">
        <v>3.7000000000000002E-3</v>
      </c>
      <c r="BI78">
        <v>0.83592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2.0299999999999998</v>
      </c>
      <c r="BP78">
        <v>2.21</v>
      </c>
      <c r="BQ78">
        <v>3.4642300000000001</v>
      </c>
      <c r="BR78">
        <v>0.49992799999999998</v>
      </c>
      <c r="BS78">
        <v>1.63</v>
      </c>
      <c r="BT78">
        <v>0.83160000000000001</v>
      </c>
      <c r="BU78">
        <v>2.9693719999999999</v>
      </c>
      <c r="BV78">
        <v>1.342031</v>
      </c>
      <c r="BW78">
        <v>9.44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0.65</v>
      </c>
      <c r="CC78">
        <v>1.33</v>
      </c>
      <c r="CD78">
        <v>0.97</v>
      </c>
      <c r="CE78">
        <v>0.81</v>
      </c>
      <c r="CF78">
        <v>0.16</v>
      </c>
      <c r="CG78">
        <v>1.89</v>
      </c>
      <c r="CH78">
        <v>0.77280000000000004</v>
      </c>
      <c r="CI78">
        <v>5.34</v>
      </c>
      <c r="CJ78">
        <v>1.92</v>
      </c>
      <c r="CK78">
        <v>0.88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2.03931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81.956306999999981</v>
      </c>
    </row>
    <row r="79" spans="1:114">
      <c r="A79" t="s">
        <v>121</v>
      </c>
      <c r="B79">
        <v>0</v>
      </c>
      <c r="C79">
        <v>0</v>
      </c>
      <c r="D79">
        <v>9.8640000000000008</v>
      </c>
      <c r="E79">
        <v>0</v>
      </c>
      <c r="F79">
        <v>0</v>
      </c>
      <c r="G79">
        <v>22.62</v>
      </c>
      <c r="H79">
        <v>0</v>
      </c>
      <c r="I79">
        <v>88.010999999999996</v>
      </c>
      <c r="J79">
        <v>4.5720000000000001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17.22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41.949770000000001</v>
      </c>
      <c r="X79">
        <v>147.515625</v>
      </c>
      <c r="Y79">
        <v>0</v>
      </c>
      <c r="Z79">
        <v>7.15</v>
      </c>
      <c r="AA79">
        <v>3.7919999999999998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45.480800000000002</v>
      </c>
      <c r="AH79">
        <v>72.395700000000005</v>
      </c>
      <c r="AI79">
        <v>5.2759999999999998</v>
      </c>
      <c r="AJ79">
        <v>0</v>
      </c>
      <c r="AK79">
        <v>55.361499999999999</v>
      </c>
      <c r="AL79">
        <v>2.5564</v>
      </c>
      <c r="AM79">
        <v>5.4608400000000001</v>
      </c>
      <c r="AN79">
        <v>0.64646999999999999</v>
      </c>
      <c r="AO79">
        <v>0</v>
      </c>
      <c r="AP79">
        <v>1.0247999999999999</v>
      </c>
      <c r="AQ79">
        <v>65.207999999999998</v>
      </c>
      <c r="AR79">
        <v>19.872</v>
      </c>
      <c r="AS79">
        <v>10.358040000000001</v>
      </c>
      <c r="AT79">
        <v>14.9968</v>
      </c>
      <c r="AU79">
        <v>0</v>
      </c>
      <c r="AV79">
        <v>36.716000000000001</v>
      </c>
      <c r="AW79">
        <v>54.061799999999998</v>
      </c>
      <c r="AX79">
        <v>5.7149999999999999</v>
      </c>
      <c r="AY79">
        <v>0</v>
      </c>
      <c r="AZ79">
        <f t="shared" si="3"/>
        <v>81.318686999999983</v>
      </c>
      <c r="BA79">
        <f t="shared" si="4"/>
        <v>3144.9822549999999</v>
      </c>
      <c r="BD79">
        <v>4.2945000000000002</v>
      </c>
      <c r="BE79">
        <v>0</v>
      </c>
      <c r="BF79">
        <v>1.2579999999999999E-2</v>
      </c>
      <c r="BG79">
        <v>0</v>
      </c>
      <c r="BH79">
        <v>3.7000000000000002E-3</v>
      </c>
      <c r="BI79">
        <v>0.83592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2.0299999999999998</v>
      </c>
      <c r="BP79">
        <v>2.21</v>
      </c>
      <c r="BQ79">
        <v>3.4642300000000001</v>
      </c>
      <c r="BR79">
        <v>5.5199999999999999E-2</v>
      </c>
      <c r="BS79">
        <v>1.63</v>
      </c>
      <c r="BT79">
        <v>0.83160000000000001</v>
      </c>
      <c r="BU79">
        <v>2.9693719999999999</v>
      </c>
      <c r="BV79">
        <v>1.342031</v>
      </c>
      <c r="BW79">
        <v>9.44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0.65</v>
      </c>
      <c r="CC79">
        <v>1.33</v>
      </c>
      <c r="CD79">
        <v>0.97</v>
      </c>
      <c r="CE79">
        <v>0.81</v>
      </c>
      <c r="CF79">
        <v>0.16</v>
      </c>
      <c r="CG79">
        <v>1.89</v>
      </c>
      <c r="CH79">
        <v>0.5796</v>
      </c>
      <c r="CI79">
        <v>5.34</v>
      </c>
      <c r="CJ79">
        <v>1.92</v>
      </c>
      <c r="CK79">
        <v>0.88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2.03931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81.318686999999983</v>
      </c>
    </row>
    <row r="80" spans="1:114">
      <c r="A80" t="s">
        <v>122</v>
      </c>
      <c r="B80">
        <v>0</v>
      </c>
      <c r="C80">
        <v>0</v>
      </c>
      <c r="D80">
        <v>9.8640000000000008</v>
      </c>
      <c r="E80">
        <v>0</v>
      </c>
      <c r="F80">
        <v>0</v>
      </c>
      <c r="G80">
        <v>22.62</v>
      </c>
      <c r="H80">
        <v>0</v>
      </c>
      <c r="I80">
        <v>88.010999999999996</v>
      </c>
      <c r="J80">
        <v>4.5720000000000001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17.22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41.949770000000001</v>
      </c>
      <c r="X80">
        <v>147.515625</v>
      </c>
      <c r="Y80">
        <v>0</v>
      </c>
      <c r="Z80">
        <v>6.5537999999999998</v>
      </c>
      <c r="AA80">
        <v>0</v>
      </c>
      <c r="AB80">
        <v>0</v>
      </c>
      <c r="AC80">
        <v>0</v>
      </c>
      <c r="AD80">
        <v>0</v>
      </c>
      <c r="AE80">
        <v>31.896000000000001</v>
      </c>
      <c r="AF80">
        <v>27.431999999999999</v>
      </c>
      <c r="AG80">
        <v>45.480800000000002</v>
      </c>
      <c r="AH80">
        <v>48.263800000000003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0.64646999999999999</v>
      </c>
      <c r="AO80">
        <v>0</v>
      </c>
      <c r="AP80">
        <v>1.0247999999999999</v>
      </c>
      <c r="AQ80">
        <v>65.207999999999998</v>
      </c>
      <c r="AR80">
        <v>19.872</v>
      </c>
      <c r="AS80">
        <v>10.358040000000001</v>
      </c>
      <c r="AT80">
        <v>14.9968</v>
      </c>
      <c r="AU80">
        <v>0</v>
      </c>
      <c r="AV80">
        <v>36.716000000000001</v>
      </c>
      <c r="AW80">
        <v>54.061799999999998</v>
      </c>
      <c r="AX80">
        <v>5.7149999999999999</v>
      </c>
      <c r="AY80">
        <v>0</v>
      </c>
      <c r="AZ80">
        <f t="shared" si="3"/>
        <v>80.501486999999997</v>
      </c>
      <c r="BA80">
        <f t="shared" si="4"/>
        <v>3089.3779550000008</v>
      </c>
      <c r="BD80">
        <v>4.2945000000000002</v>
      </c>
      <c r="BE80">
        <v>0</v>
      </c>
      <c r="BF80">
        <v>1.2579999999999999E-2</v>
      </c>
      <c r="BG80">
        <v>0</v>
      </c>
      <c r="BH80">
        <v>3.7000000000000002E-3</v>
      </c>
      <c r="BI80">
        <v>0.83592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2.0299999999999998</v>
      </c>
      <c r="BP80">
        <v>2.21</v>
      </c>
      <c r="BQ80">
        <v>3.4642300000000001</v>
      </c>
      <c r="BR80">
        <v>0</v>
      </c>
      <c r="BS80">
        <v>1.63</v>
      </c>
      <c r="BT80">
        <v>0.3528</v>
      </c>
      <c r="BU80">
        <v>2.9693719999999999</v>
      </c>
      <c r="BV80">
        <v>1.342031</v>
      </c>
      <c r="BW80">
        <v>9.44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0.65</v>
      </c>
      <c r="CC80">
        <v>1.33</v>
      </c>
      <c r="CD80">
        <v>0.88</v>
      </c>
      <c r="CE80">
        <v>0.81</v>
      </c>
      <c r="CF80">
        <v>0.16</v>
      </c>
      <c r="CG80">
        <v>1.89</v>
      </c>
      <c r="CH80">
        <v>0.38640000000000002</v>
      </c>
      <c r="CI80">
        <v>5.34</v>
      </c>
      <c r="CJ80">
        <v>1.92</v>
      </c>
      <c r="CK80">
        <v>0.88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2.03931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80.501486999999997</v>
      </c>
    </row>
    <row r="81" spans="1:114">
      <c r="A81" t="s">
        <v>123</v>
      </c>
      <c r="B81">
        <v>0</v>
      </c>
      <c r="C81">
        <v>0</v>
      </c>
      <c r="D81">
        <v>9.8640000000000008</v>
      </c>
      <c r="E81">
        <v>0</v>
      </c>
      <c r="F81">
        <v>0</v>
      </c>
      <c r="G81">
        <v>22.62</v>
      </c>
      <c r="H81">
        <v>0</v>
      </c>
      <c r="I81">
        <v>88.010999999999996</v>
      </c>
      <c r="J81">
        <v>4.5720000000000001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17.22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41.949770000000001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45.480800000000002</v>
      </c>
      <c r="AH81">
        <v>24.131900000000002</v>
      </c>
      <c r="AI81">
        <v>0</v>
      </c>
      <c r="AJ81">
        <v>0</v>
      </c>
      <c r="AK81">
        <v>55.361499999999999</v>
      </c>
      <c r="AL81">
        <v>2.5564</v>
      </c>
      <c r="AM81">
        <v>0</v>
      </c>
      <c r="AN81">
        <v>0.64646999999999999</v>
      </c>
      <c r="AO81">
        <v>0</v>
      </c>
      <c r="AP81">
        <v>1.0247999999999999</v>
      </c>
      <c r="AQ81">
        <v>65.207999999999998</v>
      </c>
      <c r="AR81">
        <v>19.872</v>
      </c>
      <c r="AS81">
        <v>10.358040000000001</v>
      </c>
      <c r="AT81">
        <v>14.9968</v>
      </c>
      <c r="AU81">
        <v>0</v>
      </c>
      <c r="AV81">
        <v>36.716000000000001</v>
      </c>
      <c r="AW81">
        <v>54.061799999999998</v>
      </c>
      <c r="AX81">
        <v>5.7149999999999999</v>
      </c>
      <c r="AY81">
        <v>0</v>
      </c>
      <c r="AZ81">
        <f t="shared" si="3"/>
        <v>79.955486999999991</v>
      </c>
      <c r="BA81">
        <f t="shared" si="4"/>
        <v>3043.2912150000002</v>
      </c>
      <c r="BD81">
        <v>4.2945000000000002</v>
      </c>
      <c r="BE81">
        <v>0</v>
      </c>
      <c r="BF81">
        <v>1.2579999999999999E-2</v>
      </c>
      <c r="BG81">
        <v>0</v>
      </c>
      <c r="BH81">
        <v>3.7000000000000002E-3</v>
      </c>
      <c r="BI81">
        <v>0.83592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2.0299999999999998</v>
      </c>
      <c r="BP81">
        <v>2.21</v>
      </c>
      <c r="BQ81">
        <v>3.4642300000000001</v>
      </c>
      <c r="BR81">
        <v>0</v>
      </c>
      <c r="BS81">
        <v>1.63</v>
      </c>
      <c r="BT81">
        <v>0</v>
      </c>
      <c r="BU81">
        <v>2.9693719999999999</v>
      </c>
      <c r="BV81">
        <v>1.342031</v>
      </c>
      <c r="BW81">
        <v>9.44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0.65</v>
      </c>
      <c r="CC81">
        <v>1.33</v>
      </c>
      <c r="CD81">
        <v>0.88</v>
      </c>
      <c r="CE81">
        <v>0.81</v>
      </c>
      <c r="CF81">
        <v>0.16</v>
      </c>
      <c r="CG81">
        <v>1.89</v>
      </c>
      <c r="CH81">
        <v>0.19320000000000001</v>
      </c>
      <c r="CI81">
        <v>5.34</v>
      </c>
      <c r="CJ81">
        <v>1.92</v>
      </c>
      <c r="CK81">
        <v>0.88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2.03931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79.955486999999991</v>
      </c>
    </row>
    <row r="82" spans="1:114">
      <c r="A82" t="s">
        <v>124</v>
      </c>
      <c r="B82">
        <v>0</v>
      </c>
      <c r="C82">
        <v>0</v>
      </c>
      <c r="D82">
        <v>9.8640000000000008</v>
      </c>
      <c r="E82">
        <v>0</v>
      </c>
      <c r="F82">
        <v>0</v>
      </c>
      <c r="G82">
        <v>22.62</v>
      </c>
      <c r="H82">
        <v>0</v>
      </c>
      <c r="I82">
        <v>88.010999999999996</v>
      </c>
      <c r="J82">
        <v>4.5720000000000001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17.22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41.949770000000001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45.480800000000002</v>
      </c>
      <c r="AH82">
        <v>21.787099999999999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0.64646999999999999</v>
      </c>
      <c r="AO82">
        <v>0</v>
      </c>
      <c r="AP82">
        <v>1.0247999999999999</v>
      </c>
      <c r="AQ82">
        <v>56.165999999999997</v>
      </c>
      <c r="AR82">
        <v>19.872</v>
      </c>
      <c r="AS82">
        <v>10.358040000000001</v>
      </c>
      <c r="AT82">
        <v>14.9968</v>
      </c>
      <c r="AU82">
        <v>0</v>
      </c>
      <c r="AV82">
        <v>36.716000000000001</v>
      </c>
      <c r="AW82">
        <v>54.061799999999998</v>
      </c>
      <c r="AX82">
        <v>5.7149999999999999</v>
      </c>
      <c r="AY82">
        <v>0</v>
      </c>
      <c r="AZ82">
        <f t="shared" si="3"/>
        <v>79.935886999999994</v>
      </c>
      <c r="BA82">
        <f t="shared" si="4"/>
        <v>3015.9368150000005</v>
      </c>
      <c r="BD82">
        <v>4.2945000000000002</v>
      </c>
      <c r="BE82">
        <v>0</v>
      </c>
      <c r="BF82">
        <v>1.2579999999999999E-2</v>
      </c>
      <c r="BG82">
        <v>0</v>
      </c>
      <c r="BH82">
        <v>3.7000000000000002E-3</v>
      </c>
      <c r="BI82">
        <v>0.83592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2.0299999999999998</v>
      </c>
      <c r="BP82">
        <v>2.21</v>
      </c>
      <c r="BQ82">
        <v>3.4642300000000001</v>
      </c>
      <c r="BR82">
        <v>0</v>
      </c>
      <c r="BS82">
        <v>1.63</v>
      </c>
      <c r="BT82">
        <v>0</v>
      </c>
      <c r="BU82">
        <v>2.9693719999999999</v>
      </c>
      <c r="BV82">
        <v>1.342031</v>
      </c>
      <c r="BW82">
        <v>9.44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0.65</v>
      </c>
      <c r="CC82">
        <v>1.33</v>
      </c>
      <c r="CD82">
        <v>0.88</v>
      </c>
      <c r="CE82">
        <v>0.81</v>
      </c>
      <c r="CF82">
        <v>0.16</v>
      </c>
      <c r="CG82">
        <v>1.89</v>
      </c>
      <c r="CH82">
        <v>0.1736</v>
      </c>
      <c r="CI82">
        <v>5.34</v>
      </c>
      <c r="CJ82">
        <v>1.92</v>
      </c>
      <c r="CK82">
        <v>0.88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2.03931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79.935886999999994</v>
      </c>
    </row>
    <row r="83" spans="1:114">
      <c r="A83" t="s">
        <v>125</v>
      </c>
      <c r="B83">
        <v>0</v>
      </c>
      <c r="C83">
        <v>0</v>
      </c>
      <c r="D83">
        <v>9.8640000000000008</v>
      </c>
      <c r="E83">
        <v>0</v>
      </c>
      <c r="F83">
        <v>0</v>
      </c>
      <c r="G83">
        <v>22.62</v>
      </c>
      <c r="H83">
        <v>0</v>
      </c>
      <c r="I83">
        <v>98.298000000000002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17.22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41.949770000000001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45.480800000000002</v>
      </c>
      <c r="AH83">
        <v>6.2527999999999997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0.64646999999999999</v>
      </c>
      <c r="AO83">
        <v>0</v>
      </c>
      <c r="AP83">
        <v>1.0247999999999999</v>
      </c>
      <c r="AQ83">
        <v>48.905999999999999</v>
      </c>
      <c r="AR83">
        <v>19.872</v>
      </c>
      <c r="AS83">
        <v>10.358040000000001</v>
      </c>
      <c r="AT83">
        <v>14.9968</v>
      </c>
      <c r="AU83">
        <v>0</v>
      </c>
      <c r="AV83">
        <v>36.716000000000001</v>
      </c>
      <c r="AW83">
        <v>54.061799999999998</v>
      </c>
      <c r="AX83">
        <v>1.143</v>
      </c>
      <c r="AY83">
        <v>0</v>
      </c>
      <c r="AZ83">
        <f t="shared" si="3"/>
        <v>79.820457000000005</v>
      </c>
      <c r="BA83">
        <f t="shared" si="4"/>
        <v>2986.1690850000005</v>
      </c>
      <c r="BD83">
        <v>4.2945000000000002</v>
      </c>
      <c r="BE83">
        <v>0</v>
      </c>
      <c r="BF83">
        <v>2.035E-2</v>
      </c>
      <c r="BG83">
        <v>0</v>
      </c>
      <c r="BH83">
        <v>3.7000000000000002E-3</v>
      </c>
      <c r="BI83">
        <v>0.83592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2.21</v>
      </c>
      <c r="BQ83">
        <v>3.4642300000000001</v>
      </c>
      <c r="BR83">
        <v>0</v>
      </c>
      <c r="BS83">
        <v>1.63</v>
      </c>
      <c r="BT83">
        <v>0</v>
      </c>
      <c r="BU83">
        <v>2.9693719999999999</v>
      </c>
      <c r="BV83">
        <v>1.342031</v>
      </c>
      <c r="BW83">
        <v>9.44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0.65</v>
      </c>
      <c r="CC83">
        <v>1.33</v>
      </c>
      <c r="CD83">
        <v>0.88</v>
      </c>
      <c r="CE83">
        <v>0.81</v>
      </c>
      <c r="CF83">
        <v>0.16</v>
      </c>
      <c r="CG83">
        <v>1.89</v>
      </c>
      <c r="CH83">
        <v>5.04E-2</v>
      </c>
      <c r="CI83">
        <v>5.34</v>
      </c>
      <c r="CJ83">
        <v>1.92</v>
      </c>
      <c r="CK83">
        <v>0.88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2.03931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79.820457000000005</v>
      </c>
    </row>
    <row r="84" spans="1:114">
      <c r="A84" t="s">
        <v>126</v>
      </c>
      <c r="B84">
        <v>0</v>
      </c>
      <c r="C84">
        <v>0</v>
      </c>
      <c r="D84">
        <v>9.8640000000000008</v>
      </c>
      <c r="E84">
        <v>0</v>
      </c>
      <c r="F84">
        <v>0</v>
      </c>
      <c r="G84">
        <v>22.62</v>
      </c>
      <c r="H84">
        <v>0</v>
      </c>
      <c r="I84">
        <v>98.298000000000002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17.22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41.949770000000001</v>
      </c>
      <c r="X84">
        <v>147.515625</v>
      </c>
      <c r="Y84">
        <v>0</v>
      </c>
      <c r="Z84">
        <v>6.5505000000000004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0.64646999999999999</v>
      </c>
      <c r="AO84">
        <v>0</v>
      </c>
      <c r="AP84">
        <v>1.0247999999999999</v>
      </c>
      <c r="AQ84">
        <v>48.905999999999999</v>
      </c>
      <c r="AR84">
        <v>19.872</v>
      </c>
      <c r="AS84">
        <v>10.358040000000001</v>
      </c>
      <c r="AT84">
        <v>14.9968</v>
      </c>
      <c r="AU84">
        <v>0</v>
      </c>
      <c r="AV84">
        <v>36.716000000000001</v>
      </c>
      <c r="AW84">
        <v>54.061799999999998</v>
      </c>
      <c r="AX84">
        <v>1.143</v>
      </c>
      <c r="AY84">
        <v>0</v>
      </c>
      <c r="AZ84">
        <f t="shared" si="3"/>
        <v>79.770056999999994</v>
      </c>
      <c r="BA84">
        <f t="shared" si="4"/>
        <v>2979.8625850000003</v>
      </c>
      <c r="BD84">
        <v>4.2945000000000002</v>
      </c>
      <c r="BE84">
        <v>0</v>
      </c>
      <c r="BF84">
        <v>2.035E-2</v>
      </c>
      <c r="BG84">
        <v>0</v>
      </c>
      <c r="BH84">
        <v>3.7000000000000002E-3</v>
      </c>
      <c r="BI84">
        <v>0.83592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2.21</v>
      </c>
      <c r="BQ84">
        <v>3.4642300000000001</v>
      </c>
      <c r="BR84">
        <v>0</v>
      </c>
      <c r="BS84">
        <v>1.63</v>
      </c>
      <c r="BT84">
        <v>0</v>
      </c>
      <c r="BU84">
        <v>2.9693719999999999</v>
      </c>
      <c r="BV84">
        <v>1.342031</v>
      </c>
      <c r="BW84">
        <v>9.44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0.65</v>
      </c>
      <c r="CC84">
        <v>1.33</v>
      </c>
      <c r="CD84">
        <v>0.88</v>
      </c>
      <c r="CE84">
        <v>0.81</v>
      </c>
      <c r="CF84">
        <v>0.16</v>
      </c>
      <c r="CG84">
        <v>1.89</v>
      </c>
      <c r="CH84">
        <v>0</v>
      </c>
      <c r="CI84">
        <v>5.34</v>
      </c>
      <c r="CJ84">
        <v>1.92</v>
      </c>
      <c r="CK84">
        <v>0.88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2.03931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79.770056999999994</v>
      </c>
    </row>
    <row r="85" spans="1:114">
      <c r="A85" t="s">
        <v>127</v>
      </c>
      <c r="B85">
        <v>0</v>
      </c>
      <c r="C85">
        <v>0</v>
      </c>
      <c r="D85">
        <v>9.8640000000000008</v>
      </c>
      <c r="E85">
        <v>0</v>
      </c>
      <c r="F85">
        <v>0</v>
      </c>
      <c r="G85">
        <v>22.62</v>
      </c>
      <c r="H85">
        <v>0</v>
      </c>
      <c r="I85">
        <v>98.298000000000002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17.22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42.55677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0.64646999999999999</v>
      </c>
      <c r="AO85">
        <v>0</v>
      </c>
      <c r="AP85">
        <v>1.0247999999999999</v>
      </c>
      <c r="AQ85">
        <v>48.905999999999999</v>
      </c>
      <c r="AR85">
        <v>19.872</v>
      </c>
      <c r="AS85">
        <v>10.358040000000001</v>
      </c>
      <c r="AT85">
        <v>14.9968</v>
      </c>
      <c r="AU85">
        <v>0</v>
      </c>
      <c r="AV85">
        <v>36.716000000000001</v>
      </c>
      <c r="AW85">
        <v>54.061799999999998</v>
      </c>
      <c r="AX85">
        <v>1.143</v>
      </c>
      <c r="AY85">
        <v>0</v>
      </c>
      <c r="AZ85">
        <f t="shared" si="3"/>
        <v>79.770056999999994</v>
      </c>
      <c r="BA85">
        <f t="shared" si="4"/>
        <v>2975.0190850000004</v>
      </c>
      <c r="BD85">
        <v>4.2945000000000002</v>
      </c>
      <c r="BE85">
        <v>0</v>
      </c>
      <c r="BF85">
        <v>2.035E-2</v>
      </c>
      <c r="BG85">
        <v>0</v>
      </c>
      <c r="BH85">
        <v>3.7000000000000002E-3</v>
      </c>
      <c r="BI85">
        <v>0.83592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2.21</v>
      </c>
      <c r="BQ85">
        <v>3.4642300000000001</v>
      </c>
      <c r="BR85">
        <v>0</v>
      </c>
      <c r="BS85">
        <v>1.63</v>
      </c>
      <c r="BT85">
        <v>0</v>
      </c>
      <c r="BU85">
        <v>2.9693719999999999</v>
      </c>
      <c r="BV85">
        <v>1.342031</v>
      </c>
      <c r="BW85">
        <v>9.44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0.65</v>
      </c>
      <c r="CC85">
        <v>1.33</v>
      </c>
      <c r="CD85">
        <v>0.88</v>
      </c>
      <c r="CE85">
        <v>0.81</v>
      </c>
      <c r="CF85">
        <v>0.16</v>
      </c>
      <c r="CG85">
        <v>1.89</v>
      </c>
      <c r="CH85">
        <v>0</v>
      </c>
      <c r="CI85">
        <v>5.34</v>
      </c>
      <c r="CJ85">
        <v>1.92</v>
      </c>
      <c r="CK85">
        <v>0.88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2.03931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79.770056999999994</v>
      </c>
    </row>
    <row r="86" spans="1:114">
      <c r="A86" t="s">
        <v>128</v>
      </c>
      <c r="B86">
        <v>0</v>
      </c>
      <c r="C86">
        <v>0</v>
      </c>
      <c r="D86">
        <v>9.8640000000000008</v>
      </c>
      <c r="E86">
        <v>0</v>
      </c>
      <c r="F86">
        <v>0</v>
      </c>
      <c r="G86">
        <v>22.62</v>
      </c>
      <c r="H86">
        <v>0</v>
      </c>
      <c r="I86">
        <v>98.298000000000002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17.22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42.55677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0.64646999999999999</v>
      </c>
      <c r="AO86">
        <v>0</v>
      </c>
      <c r="AP86">
        <v>1.0247999999999999</v>
      </c>
      <c r="AQ86">
        <v>48.905999999999999</v>
      </c>
      <c r="AR86">
        <v>19.872</v>
      </c>
      <c r="AS86">
        <v>10.358040000000001</v>
      </c>
      <c r="AT86">
        <v>14.9968</v>
      </c>
      <c r="AU86">
        <v>0</v>
      </c>
      <c r="AV86">
        <v>36.716000000000001</v>
      </c>
      <c r="AW86">
        <v>54.061799999999998</v>
      </c>
      <c r="AX86">
        <v>1.143</v>
      </c>
      <c r="AY86">
        <v>0</v>
      </c>
      <c r="AZ86">
        <f t="shared" si="3"/>
        <v>79.770056999999994</v>
      </c>
      <c r="BA86">
        <f t="shared" si="4"/>
        <v>2973.9190850000005</v>
      </c>
      <c r="BD86">
        <v>4.2945000000000002</v>
      </c>
      <c r="BE86">
        <v>0</v>
      </c>
      <c r="BF86">
        <v>2.035E-2</v>
      </c>
      <c r="BG86">
        <v>0</v>
      </c>
      <c r="BH86">
        <v>3.7000000000000002E-3</v>
      </c>
      <c r="BI86">
        <v>0.83592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2.21</v>
      </c>
      <c r="BQ86">
        <v>3.4642300000000001</v>
      </c>
      <c r="BR86">
        <v>0</v>
      </c>
      <c r="BS86">
        <v>1.63</v>
      </c>
      <c r="BT86">
        <v>0</v>
      </c>
      <c r="BU86">
        <v>2.9693719999999999</v>
      </c>
      <c r="BV86">
        <v>1.342031</v>
      </c>
      <c r="BW86">
        <v>9.44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0.65</v>
      </c>
      <c r="CC86">
        <v>1.33</v>
      </c>
      <c r="CD86">
        <v>0.88</v>
      </c>
      <c r="CE86">
        <v>0.81</v>
      </c>
      <c r="CF86">
        <v>0.16</v>
      </c>
      <c r="CG86">
        <v>1.89</v>
      </c>
      <c r="CH86">
        <v>0</v>
      </c>
      <c r="CI86">
        <v>5.34</v>
      </c>
      <c r="CJ86">
        <v>1.92</v>
      </c>
      <c r="CK86">
        <v>0.88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2.03931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79.770056999999994</v>
      </c>
    </row>
    <row r="87" spans="1:114">
      <c r="A87" t="s">
        <v>129</v>
      </c>
      <c r="B87">
        <v>0</v>
      </c>
      <c r="C87">
        <v>0</v>
      </c>
      <c r="D87">
        <v>9.8640000000000008</v>
      </c>
      <c r="E87">
        <v>0</v>
      </c>
      <c r="F87">
        <v>0</v>
      </c>
      <c r="G87">
        <v>22.62</v>
      </c>
      <c r="H87">
        <v>0</v>
      </c>
      <c r="I87">
        <v>98.298000000000002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17.22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42.55677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0.64646999999999999</v>
      </c>
      <c r="AO87">
        <v>0</v>
      </c>
      <c r="AP87">
        <v>1.0247999999999999</v>
      </c>
      <c r="AQ87">
        <v>32.603999999999999</v>
      </c>
      <c r="AR87">
        <v>19.872</v>
      </c>
      <c r="AS87">
        <v>10.358040000000001</v>
      </c>
      <c r="AT87">
        <v>14.9968</v>
      </c>
      <c r="AU87">
        <v>0</v>
      </c>
      <c r="AV87">
        <v>36.716000000000001</v>
      </c>
      <c r="AW87">
        <v>54.061799999999998</v>
      </c>
      <c r="AX87">
        <v>1.143</v>
      </c>
      <c r="AY87">
        <v>0</v>
      </c>
      <c r="AZ87">
        <f t="shared" si="3"/>
        <v>79.792715999999999</v>
      </c>
      <c r="BA87">
        <f t="shared" si="4"/>
        <v>2957.6397440000001</v>
      </c>
      <c r="BD87">
        <v>4.2945000000000002</v>
      </c>
      <c r="BE87">
        <v>0</v>
      </c>
      <c r="BF87">
        <v>2.035E-2</v>
      </c>
      <c r="BG87">
        <v>0</v>
      </c>
      <c r="BH87">
        <v>3.7000000000000002E-3</v>
      </c>
      <c r="BI87">
        <v>0.83592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2.21</v>
      </c>
      <c r="BQ87">
        <v>3.4642300000000001</v>
      </c>
      <c r="BR87">
        <v>0</v>
      </c>
      <c r="BS87">
        <v>1.63</v>
      </c>
      <c r="BT87">
        <v>0</v>
      </c>
      <c r="BU87">
        <v>2.9693719999999999</v>
      </c>
      <c r="BV87">
        <v>1.342031</v>
      </c>
      <c r="BW87">
        <v>9.44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0.65</v>
      </c>
      <c r="CC87">
        <v>1.33</v>
      </c>
      <c r="CD87">
        <v>0.88</v>
      </c>
      <c r="CE87">
        <v>0.81</v>
      </c>
      <c r="CF87">
        <v>0.16</v>
      </c>
      <c r="CG87">
        <v>1.89</v>
      </c>
      <c r="CH87">
        <v>0</v>
      </c>
      <c r="CI87">
        <v>5.34</v>
      </c>
      <c r="CJ87">
        <v>1.92</v>
      </c>
      <c r="CK87">
        <v>0.88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2.0619689999999999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79.792715999999999</v>
      </c>
    </row>
    <row r="88" spans="1:114">
      <c r="A88" t="s">
        <v>130</v>
      </c>
      <c r="B88">
        <v>0</v>
      </c>
      <c r="C88">
        <v>0</v>
      </c>
      <c r="D88">
        <v>9.8640000000000008</v>
      </c>
      <c r="E88">
        <v>0</v>
      </c>
      <c r="F88">
        <v>0</v>
      </c>
      <c r="G88">
        <v>22.62</v>
      </c>
      <c r="H88">
        <v>0</v>
      </c>
      <c r="I88">
        <v>98.298000000000002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17.22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42.55677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0.64646999999999999</v>
      </c>
      <c r="AO88">
        <v>0</v>
      </c>
      <c r="AP88">
        <v>1.0247999999999999</v>
      </c>
      <c r="AQ88">
        <v>4.8179999999999996</v>
      </c>
      <c r="AR88">
        <v>19.872</v>
      </c>
      <c r="AS88">
        <v>10.358040000000001</v>
      </c>
      <c r="AT88">
        <v>14.9968</v>
      </c>
      <c r="AU88">
        <v>0</v>
      </c>
      <c r="AV88">
        <v>36.716000000000001</v>
      </c>
      <c r="AW88">
        <v>54.061799999999998</v>
      </c>
      <c r="AX88">
        <v>1.143</v>
      </c>
      <c r="AY88">
        <v>0</v>
      </c>
      <c r="AZ88">
        <f t="shared" si="3"/>
        <v>79.792715999999999</v>
      </c>
      <c r="BA88">
        <f t="shared" si="4"/>
        <v>2929.8537440000005</v>
      </c>
      <c r="BD88">
        <v>4.2945000000000002</v>
      </c>
      <c r="BE88">
        <v>0</v>
      </c>
      <c r="BF88">
        <v>2.035E-2</v>
      </c>
      <c r="BG88">
        <v>0</v>
      </c>
      <c r="BH88">
        <v>3.7000000000000002E-3</v>
      </c>
      <c r="BI88">
        <v>0.83592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2.21</v>
      </c>
      <c r="BQ88">
        <v>3.4642300000000001</v>
      </c>
      <c r="BR88">
        <v>0</v>
      </c>
      <c r="BS88">
        <v>1.63</v>
      </c>
      <c r="BT88">
        <v>0</v>
      </c>
      <c r="BU88">
        <v>2.9693719999999999</v>
      </c>
      <c r="BV88">
        <v>1.342031</v>
      </c>
      <c r="BW88">
        <v>9.44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0.65</v>
      </c>
      <c r="CC88">
        <v>1.33</v>
      </c>
      <c r="CD88">
        <v>0.88</v>
      </c>
      <c r="CE88">
        <v>0.81</v>
      </c>
      <c r="CF88">
        <v>0.16</v>
      </c>
      <c r="CG88">
        <v>1.89</v>
      </c>
      <c r="CH88">
        <v>0</v>
      </c>
      <c r="CI88">
        <v>5.34</v>
      </c>
      <c r="CJ88">
        <v>1.92</v>
      </c>
      <c r="CK88">
        <v>0.88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2.0619689999999999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79.792715999999999</v>
      </c>
    </row>
    <row r="89" spans="1:114">
      <c r="A89" t="s">
        <v>131</v>
      </c>
      <c r="B89">
        <v>0</v>
      </c>
      <c r="C89">
        <v>0</v>
      </c>
      <c r="D89">
        <v>9.8640000000000008</v>
      </c>
      <c r="E89">
        <v>0</v>
      </c>
      <c r="F89">
        <v>0</v>
      </c>
      <c r="G89">
        <v>22.62</v>
      </c>
      <c r="H89">
        <v>0</v>
      </c>
      <c r="I89">
        <v>98.298000000000002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42.55677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45.480800000000002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0.64646999999999999</v>
      </c>
      <c r="AO89">
        <v>0</v>
      </c>
      <c r="AP89">
        <v>1.0247999999999999</v>
      </c>
      <c r="AQ89">
        <v>0</v>
      </c>
      <c r="AR89">
        <v>19.872</v>
      </c>
      <c r="AS89">
        <v>10.358040000000001</v>
      </c>
      <c r="AT89">
        <v>14.9968</v>
      </c>
      <c r="AU89">
        <v>0</v>
      </c>
      <c r="AV89">
        <v>36.716000000000001</v>
      </c>
      <c r="AW89">
        <v>54.061799999999998</v>
      </c>
      <c r="AX89">
        <v>1.143</v>
      </c>
      <c r="AY89">
        <v>0</v>
      </c>
      <c r="AZ89">
        <f t="shared" si="3"/>
        <v>79.792715999999999</v>
      </c>
      <c r="BA89">
        <f t="shared" si="4"/>
        <v>2920.6100240000001</v>
      </c>
      <c r="BD89">
        <v>4.2945000000000002</v>
      </c>
      <c r="BE89">
        <v>0</v>
      </c>
      <c r="BF89">
        <v>2.035E-2</v>
      </c>
      <c r="BG89">
        <v>0</v>
      </c>
      <c r="BH89">
        <v>3.7000000000000002E-3</v>
      </c>
      <c r="BI89">
        <v>0.83592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2.21</v>
      </c>
      <c r="BQ89">
        <v>3.4642300000000001</v>
      </c>
      <c r="BR89">
        <v>0</v>
      </c>
      <c r="BS89">
        <v>1.63</v>
      </c>
      <c r="BT89">
        <v>0</v>
      </c>
      <c r="BU89">
        <v>2.9693719999999999</v>
      </c>
      <c r="BV89">
        <v>1.342031</v>
      </c>
      <c r="BW89">
        <v>9.44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0.65</v>
      </c>
      <c r="CC89">
        <v>1.33</v>
      </c>
      <c r="CD89">
        <v>0.88</v>
      </c>
      <c r="CE89">
        <v>0.81</v>
      </c>
      <c r="CF89">
        <v>0.16</v>
      </c>
      <c r="CG89">
        <v>1.89</v>
      </c>
      <c r="CH89">
        <v>0</v>
      </c>
      <c r="CI89">
        <v>5.34</v>
      </c>
      <c r="CJ89">
        <v>1.92</v>
      </c>
      <c r="CK89">
        <v>0.88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2.0619689999999999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79.792715999999999</v>
      </c>
    </row>
    <row r="90" spans="1:114">
      <c r="A90" t="s">
        <v>132</v>
      </c>
      <c r="B90">
        <v>0</v>
      </c>
      <c r="C90">
        <v>0</v>
      </c>
      <c r="D90">
        <v>9.8640000000000008</v>
      </c>
      <c r="E90">
        <v>0</v>
      </c>
      <c r="F90">
        <v>0</v>
      </c>
      <c r="G90">
        <v>22.62</v>
      </c>
      <c r="H90">
        <v>0</v>
      </c>
      <c r="I90">
        <v>98.298000000000002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42.55677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45.480800000000002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0.64646999999999999</v>
      </c>
      <c r="AO90">
        <v>0</v>
      </c>
      <c r="AP90">
        <v>1.0247999999999999</v>
      </c>
      <c r="AQ90">
        <v>0</v>
      </c>
      <c r="AR90">
        <v>19.872</v>
      </c>
      <c r="AS90">
        <v>10.358040000000001</v>
      </c>
      <c r="AT90">
        <v>14.9968</v>
      </c>
      <c r="AU90">
        <v>0</v>
      </c>
      <c r="AV90">
        <v>36.716000000000001</v>
      </c>
      <c r="AW90">
        <v>54.061799999999998</v>
      </c>
      <c r="AX90">
        <v>1.143</v>
      </c>
      <c r="AY90">
        <v>0</v>
      </c>
      <c r="AZ90">
        <f t="shared" si="3"/>
        <v>79.792715999999999</v>
      </c>
      <c r="BA90">
        <f t="shared" si="4"/>
        <v>2920.6100240000001</v>
      </c>
      <c r="BD90">
        <v>4.2945000000000002</v>
      </c>
      <c r="BE90">
        <v>0</v>
      </c>
      <c r="BF90">
        <v>2.035E-2</v>
      </c>
      <c r="BG90">
        <v>0</v>
      </c>
      <c r="BH90">
        <v>3.7000000000000002E-3</v>
      </c>
      <c r="BI90">
        <v>0.83592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2.21</v>
      </c>
      <c r="BQ90">
        <v>3.4642300000000001</v>
      </c>
      <c r="BR90">
        <v>0</v>
      </c>
      <c r="BS90">
        <v>1.63</v>
      </c>
      <c r="BT90">
        <v>0</v>
      </c>
      <c r="BU90">
        <v>2.9693719999999999</v>
      </c>
      <c r="BV90">
        <v>1.342031</v>
      </c>
      <c r="BW90">
        <v>9.44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0.65</v>
      </c>
      <c r="CC90">
        <v>1.33</v>
      </c>
      <c r="CD90">
        <v>0.88</v>
      </c>
      <c r="CE90">
        <v>0.81</v>
      </c>
      <c r="CF90">
        <v>0.16</v>
      </c>
      <c r="CG90">
        <v>1.89</v>
      </c>
      <c r="CH90">
        <v>0</v>
      </c>
      <c r="CI90">
        <v>5.34</v>
      </c>
      <c r="CJ90">
        <v>1.92</v>
      </c>
      <c r="CK90">
        <v>0.88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2.0619689999999999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79.792715999999999</v>
      </c>
    </row>
    <row r="91" spans="1:114">
      <c r="A91" t="s">
        <v>133</v>
      </c>
      <c r="B91">
        <v>0</v>
      </c>
      <c r="C91">
        <v>0</v>
      </c>
      <c r="D91">
        <v>9.8640000000000008</v>
      </c>
      <c r="E91">
        <v>0</v>
      </c>
      <c r="F91">
        <v>0</v>
      </c>
      <c r="G91">
        <v>22.62</v>
      </c>
      <c r="H91">
        <v>0</v>
      </c>
      <c r="I91">
        <v>98.298000000000002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43.16377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45.480800000000002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0.64646999999999999</v>
      </c>
      <c r="AO91">
        <v>0</v>
      </c>
      <c r="AP91">
        <v>1.0247999999999999</v>
      </c>
      <c r="AQ91">
        <v>0</v>
      </c>
      <c r="AR91">
        <v>11.04</v>
      </c>
      <c r="AS91">
        <v>10.358040000000001</v>
      </c>
      <c r="AT91">
        <v>14.9968</v>
      </c>
      <c r="AU91">
        <v>0</v>
      </c>
      <c r="AV91">
        <v>36.716000000000001</v>
      </c>
      <c r="AW91">
        <v>54.061799999999998</v>
      </c>
      <c r="AX91">
        <v>1.143</v>
      </c>
      <c r="AY91">
        <v>0</v>
      </c>
      <c r="AZ91">
        <f t="shared" si="3"/>
        <v>79.842715999999996</v>
      </c>
      <c r="BA91">
        <f t="shared" si="4"/>
        <v>2912.4350240000003</v>
      </c>
      <c r="BD91">
        <v>4.2945000000000002</v>
      </c>
      <c r="BE91">
        <v>0</v>
      </c>
      <c r="BF91">
        <v>2.035E-2</v>
      </c>
      <c r="BG91">
        <v>0</v>
      </c>
      <c r="BH91">
        <v>3.7000000000000002E-3</v>
      </c>
      <c r="BI91">
        <v>0.83592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2.21</v>
      </c>
      <c r="BQ91">
        <v>3.4642300000000001</v>
      </c>
      <c r="BR91">
        <v>0</v>
      </c>
      <c r="BS91">
        <v>1.63</v>
      </c>
      <c r="BT91">
        <v>0</v>
      </c>
      <c r="BU91">
        <v>2.9693719999999999</v>
      </c>
      <c r="BV91">
        <v>1.342031</v>
      </c>
      <c r="BW91">
        <v>9.44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0.65</v>
      </c>
      <c r="CC91">
        <v>1.37</v>
      </c>
      <c r="CD91">
        <v>0.89</v>
      </c>
      <c r="CE91">
        <v>0.81</v>
      </c>
      <c r="CF91">
        <v>0.16</v>
      </c>
      <c r="CG91">
        <v>1.89</v>
      </c>
      <c r="CH91">
        <v>0</v>
      </c>
      <c r="CI91">
        <v>5.34</v>
      </c>
      <c r="CJ91">
        <v>1.92</v>
      </c>
      <c r="CK91">
        <v>0.88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2.0619689999999999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79.842715999999996</v>
      </c>
    </row>
    <row r="92" spans="1:114">
      <c r="A92" t="s">
        <v>134</v>
      </c>
      <c r="B92">
        <v>0</v>
      </c>
      <c r="C92">
        <v>0</v>
      </c>
      <c r="D92">
        <v>9.8640000000000008</v>
      </c>
      <c r="E92">
        <v>0</v>
      </c>
      <c r="F92">
        <v>0</v>
      </c>
      <c r="G92">
        <v>22.62</v>
      </c>
      <c r="H92">
        <v>0</v>
      </c>
      <c r="I92">
        <v>98.298000000000002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43.16377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45.480800000000002</v>
      </c>
      <c r="AH92">
        <v>2.931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0.64646999999999999</v>
      </c>
      <c r="AO92">
        <v>0</v>
      </c>
      <c r="AP92">
        <v>1.0247999999999999</v>
      </c>
      <c r="AQ92">
        <v>0</v>
      </c>
      <c r="AR92">
        <v>11.04</v>
      </c>
      <c r="AS92">
        <v>10.358040000000001</v>
      </c>
      <c r="AT92">
        <v>14.9968</v>
      </c>
      <c r="AU92">
        <v>0</v>
      </c>
      <c r="AV92">
        <v>36.716000000000001</v>
      </c>
      <c r="AW92">
        <v>54.061799999999998</v>
      </c>
      <c r="AX92">
        <v>1.143</v>
      </c>
      <c r="AY92">
        <v>0</v>
      </c>
      <c r="AZ92">
        <f t="shared" si="3"/>
        <v>79.865116</v>
      </c>
      <c r="BA92">
        <f t="shared" si="4"/>
        <v>2915.3884240000002</v>
      </c>
      <c r="BD92">
        <v>4.2945000000000002</v>
      </c>
      <c r="BE92">
        <v>0</v>
      </c>
      <c r="BF92">
        <v>2.035E-2</v>
      </c>
      <c r="BG92">
        <v>0</v>
      </c>
      <c r="BH92">
        <v>3.7000000000000002E-3</v>
      </c>
      <c r="BI92">
        <v>0.83592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2.21</v>
      </c>
      <c r="BQ92">
        <v>3.4642300000000001</v>
      </c>
      <c r="BR92">
        <v>0</v>
      </c>
      <c r="BS92">
        <v>1.63</v>
      </c>
      <c r="BT92">
        <v>0</v>
      </c>
      <c r="BU92">
        <v>2.9693719999999999</v>
      </c>
      <c r="BV92">
        <v>1.342031</v>
      </c>
      <c r="BW92">
        <v>9.44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0.65</v>
      </c>
      <c r="CC92">
        <v>1.37</v>
      </c>
      <c r="CD92">
        <v>0.89</v>
      </c>
      <c r="CE92">
        <v>0.81</v>
      </c>
      <c r="CF92">
        <v>0.16</v>
      </c>
      <c r="CG92">
        <v>1.89</v>
      </c>
      <c r="CH92">
        <v>2.24E-2</v>
      </c>
      <c r="CI92">
        <v>5.34</v>
      </c>
      <c r="CJ92">
        <v>1.92</v>
      </c>
      <c r="CK92">
        <v>0.88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2.0619689999999999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79.865116</v>
      </c>
    </row>
    <row r="93" spans="1:114">
      <c r="A93" t="s">
        <v>135</v>
      </c>
      <c r="B93">
        <v>0</v>
      </c>
      <c r="C93">
        <v>0</v>
      </c>
      <c r="D93">
        <v>9.8640000000000008</v>
      </c>
      <c r="E93">
        <v>0</v>
      </c>
      <c r="F93">
        <v>0</v>
      </c>
      <c r="G93">
        <v>22.62</v>
      </c>
      <c r="H93">
        <v>0</v>
      </c>
      <c r="I93">
        <v>98.298000000000002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43.16377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16.609000000000002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0.64646999999999999</v>
      </c>
      <c r="AO93">
        <v>0</v>
      </c>
      <c r="AP93">
        <v>1.0247999999999999</v>
      </c>
      <c r="AQ93">
        <v>0</v>
      </c>
      <c r="AR93">
        <v>6.6239999999999997</v>
      </c>
      <c r="AS93">
        <v>11.03064</v>
      </c>
      <c r="AT93">
        <v>14.9968</v>
      </c>
      <c r="AU93">
        <v>0</v>
      </c>
      <c r="AV93">
        <v>36.716000000000001</v>
      </c>
      <c r="AW93">
        <v>54.061799999999998</v>
      </c>
      <c r="AX93">
        <v>1.143</v>
      </c>
      <c r="AY93">
        <v>0</v>
      </c>
      <c r="AZ93">
        <f t="shared" si="3"/>
        <v>79.994315999999998</v>
      </c>
      <c r="BA93">
        <f t="shared" si="4"/>
        <v>2935.6778239999999</v>
      </c>
      <c r="BD93">
        <v>4.2945000000000002</v>
      </c>
      <c r="BE93">
        <v>0</v>
      </c>
      <c r="BF93">
        <v>2.035E-2</v>
      </c>
      <c r="BG93">
        <v>0</v>
      </c>
      <c r="BH93">
        <v>3.7000000000000002E-3</v>
      </c>
      <c r="BI93">
        <v>0.83592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2.21</v>
      </c>
      <c r="BQ93">
        <v>3.4642300000000001</v>
      </c>
      <c r="BR93">
        <v>0</v>
      </c>
      <c r="BS93">
        <v>1.63</v>
      </c>
      <c r="BT93">
        <v>0</v>
      </c>
      <c r="BU93">
        <v>2.9693719999999999</v>
      </c>
      <c r="BV93">
        <v>1.342031</v>
      </c>
      <c r="BW93">
        <v>9.44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0.65</v>
      </c>
      <c r="CC93">
        <v>1.37</v>
      </c>
      <c r="CD93">
        <v>0.89</v>
      </c>
      <c r="CE93">
        <v>0.81</v>
      </c>
      <c r="CF93">
        <v>0.16</v>
      </c>
      <c r="CG93">
        <v>1.89</v>
      </c>
      <c r="CH93">
        <v>0.13159999999999999</v>
      </c>
      <c r="CI93">
        <v>5.34</v>
      </c>
      <c r="CJ93">
        <v>1.92</v>
      </c>
      <c r="CK93">
        <v>0.9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2.0619689999999999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79.994315999999998</v>
      </c>
    </row>
    <row r="94" spans="1:114">
      <c r="A94" t="s">
        <v>136</v>
      </c>
      <c r="B94">
        <v>0</v>
      </c>
      <c r="C94">
        <v>0</v>
      </c>
      <c r="D94">
        <v>9.8640000000000008</v>
      </c>
      <c r="E94">
        <v>0</v>
      </c>
      <c r="F94">
        <v>0</v>
      </c>
      <c r="G94">
        <v>22.62</v>
      </c>
      <c r="H94">
        <v>0</v>
      </c>
      <c r="I94">
        <v>98.298000000000002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43.16377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19.54</v>
      </c>
      <c r="AI94">
        <v>0</v>
      </c>
      <c r="AJ94">
        <v>0</v>
      </c>
      <c r="AK94">
        <v>55.361499999999999</v>
      </c>
      <c r="AL94">
        <v>53.451999999999998</v>
      </c>
      <c r="AM94">
        <v>0</v>
      </c>
      <c r="AN94">
        <v>0.64646999999999999</v>
      </c>
      <c r="AO94">
        <v>0</v>
      </c>
      <c r="AP94">
        <v>1.0247999999999999</v>
      </c>
      <c r="AQ94">
        <v>0</v>
      </c>
      <c r="AR94">
        <v>6.6239999999999997</v>
      </c>
      <c r="AS94">
        <v>11.03064</v>
      </c>
      <c r="AT94">
        <v>14.9968</v>
      </c>
      <c r="AU94">
        <v>0</v>
      </c>
      <c r="AV94">
        <v>36.716000000000001</v>
      </c>
      <c r="AW94">
        <v>54.061799999999998</v>
      </c>
      <c r="AX94">
        <v>1.143</v>
      </c>
      <c r="AY94">
        <v>0</v>
      </c>
      <c r="AZ94">
        <f t="shared" si="3"/>
        <v>79.969515999999999</v>
      </c>
      <c r="BA94">
        <f t="shared" si="4"/>
        <v>2979.2540240000003</v>
      </c>
      <c r="BD94">
        <v>4.2945000000000002</v>
      </c>
      <c r="BE94">
        <v>0</v>
      </c>
      <c r="BF94">
        <v>2.035E-2</v>
      </c>
      <c r="BG94">
        <v>0</v>
      </c>
      <c r="BH94">
        <v>3.7000000000000002E-3</v>
      </c>
      <c r="BI94">
        <v>0.83592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2.21</v>
      </c>
      <c r="BQ94">
        <v>3.4642300000000001</v>
      </c>
      <c r="BR94">
        <v>0</v>
      </c>
      <c r="BS94">
        <v>1.63</v>
      </c>
      <c r="BT94">
        <v>0</v>
      </c>
      <c r="BU94">
        <v>2.9693719999999999</v>
      </c>
      <c r="BV94">
        <v>1.342031</v>
      </c>
      <c r="BW94">
        <v>9.44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0.65</v>
      </c>
      <c r="CC94">
        <v>1.33</v>
      </c>
      <c r="CD94">
        <v>0.88</v>
      </c>
      <c r="CE94">
        <v>0.81</v>
      </c>
      <c r="CF94">
        <v>0.16</v>
      </c>
      <c r="CG94">
        <v>1.89</v>
      </c>
      <c r="CH94">
        <v>0.15679999999999999</v>
      </c>
      <c r="CI94">
        <v>5.34</v>
      </c>
      <c r="CJ94">
        <v>1.92</v>
      </c>
      <c r="CK94">
        <v>0.9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2.0619689999999999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79.969515999999999</v>
      </c>
    </row>
    <row r="95" spans="1:114">
      <c r="A95" t="s">
        <v>137</v>
      </c>
      <c r="B95">
        <v>0</v>
      </c>
      <c r="C95">
        <v>0</v>
      </c>
      <c r="D95">
        <v>9.8640000000000008</v>
      </c>
      <c r="E95">
        <v>0</v>
      </c>
      <c r="F95">
        <v>0</v>
      </c>
      <c r="G95">
        <v>22.62</v>
      </c>
      <c r="H95">
        <v>0</v>
      </c>
      <c r="I95">
        <v>98.298000000000002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43.16377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19.54</v>
      </c>
      <c r="AI95">
        <v>0</v>
      </c>
      <c r="AJ95">
        <v>0</v>
      </c>
      <c r="AK95">
        <v>55.361499999999999</v>
      </c>
      <c r="AL95">
        <v>53.451999999999998</v>
      </c>
      <c r="AM95">
        <v>0</v>
      </c>
      <c r="AN95">
        <v>0.64646999999999999</v>
      </c>
      <c r="AO95">
        <v>0</v>
      </c>
      <c r="AP95">
        <v>1.0247999999999999</v>
      </c>
      <c r="AQ95">
        <v>0</v>
      </c>
      <c r="AR95">
        <v>4.4160000000000004</v>
      </c>
      <c r="AS95">
        <v>11.03064</v>
      </c>
      <c r="AT95">
        <v>14.9968</v>
      </c>
      <c r="AU95">
        <v>0</v>
      </c>
      <c r="AV95">
        <v>36.716000000000001</v>
      </c>
      <c r="AW95">
        <v>54.061799999999998</v>
      </c>
      <c r="AX95">
        <v>1.143</v>
      </c>
      <c r="AY95">
        <v>0</v>
      </c>
      <c r="AZ95">
        <f t="shared" si="3"/>
        <v>80.069515999999993</v>
      </c>
      <c r="BA95">
        <f t="shared" si="4"/>
        <v>2977.1460240000006</v>
      </c>
      <c r="BD95">
        <v>4.2945000000000002</v>
      </c>
      <c r="BE95">
        <v>0</v>
      </c>
      <c r="BF95">
        <v>2.035E-2</v>
      </c>
      <c r="BG95">
        <v>0</v>
      </c>
      <c r="BH95">
        <v>3.7000000000000002E-3</v>
      </c>
      <c r="BI95">
        <v>0.83592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2.21</v>
      </c>
      <c r="BQ95">
        <v>3.4642300000000001</v>
      </c>
      <c r="BR95">
        <v>0</v>
      </c>
      <c r="BS95">
        <v>1.63</v>
      </c>
      <c r="BT95">
        <v>0</v>
      </c>
      <c r="BU95">
        <v>2.9693719999999999</v>
      </c>
      <c r="BV95">
        <v>1.342031</v>
      </c>
      <c r="BW95">
        <v>9.44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0.75</v>
      </c>
      <c r="CC95">
        <v>1.33</v>
      </c>
      <c r="CD95">
        <v>0.88</v>
      </c>
      <c r="CE95">
        <v>0.81</v>
      </c>
      <c r="CF95">
        <v>0.16</v>
      </c>
      <c r="CG95">
        <v>1.89</v>
      </c>
      <c r="CH95">
        <v>0.15679999999999999</v>
      </c>
      <c r="CI95">
        <v>5.34</v>
      </c>
      <c r="CJ95">
        <v>1.92</v>
      </c>
      <c r="CK95">
        <v>0.9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2.0619689999999999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80.069515999999993</v>
      </c>
    </row>
    <row r="96" spans="1:114">
      <c r="A96" t="s">
        <v>138</v>
      </c>
      <c r="B96">
        <v>0</v>
      </c>
      <c r="C96">
        <v>0</v>
      </c>
      <c r="D96">
        <v>9.8640000000000008</v>
      </c>
      <c r="E96">
        <v>0</v>
      </c>
      <c r="F96">
        <v>0</v>
      </c>
      <c r="G96">
        <v>22.62</v>
      </c>
      <c r="H96">
        <v>0</v>
      </c>
      <c r="I96">
        <v>98.298000000000002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43.16377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19.54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0.64646999999999999</v>
      </c>
      <c r="AO96">
        <v>0</v>
      </c>
      <c r="AP96">
        <v>1.0247999999999999</v>
      </c>
      <c r="AQ96">
        <v>0</v>
      </c>
      <c r="AR96">
        <v>4.4160000000000004</v>
      </c>
      <c r="AS96">
        <v>11.03064</v>
      </c>
      <c r="AT96">
        <v>14.9968</v>
      </c>
      <c r="AU96">
        <v>0</v>
      </c>
      <c r="AV96">
        <v>36.716000000000001</v>
      </c>
      <c r="AW96">
        <v>54.061799999999998</v>
      </c>
      <c r="AX96">
        <v>1.143</v>
      </c>
      <c r="AY96">
        <v>0</v>
      </c>
      <c r="AZ96">
        <f t="shared" si="3"/>
        <v>80.069515999999993</v>
      </c>
      <c r="BA96">
        <f t="shared" si="4"/>
        <v>2963.7830240000003</v>
      </c>
      <c r="BD96">
        <v>4.2945000000000002</v>
      </c>
      <c r="BE96">
        <v>0</v>
      </c>
      <c r="BF96">
        <v>2.035E-2</v>
      </c>
      <c r="BG96">
        <v>0</v>
      </c>
      <c r="BH96">
        <v>3.7000000000000002E-3</v>
      </c>
      <c r="BI96">
        <v>0.83592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2.21</v>
      </c>
      <c r="BQ96">
        <v>3.4642300000000001</v>
      </c>
      <c r="BR96">
        <v>0</v>
      </c>
      <c r="BS96">
        <v>1.63</v>
      </c>
      <c r="BT96">
        <v>0</v>
      </c>
      <c r="BU96">
        <v>2.9693719999999999</v>
      </c>
      <c r="BV96">
        <v>1.342031</v>
      </c>
      <c r="BW96">
        <v>9.44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0.75</v>
      </c>
      <c r="CC96">
        <v>1.33</v>
      </c>
      <c r="CD96">
        <v>0.88</v>
      </c>
      <c r="CE96">
        <v>0.81</v>
      </c>
      <c r="CF96">
        <v>0.16</v>
      </c>
      <c r="CG96">
        <v>1.89</v>
      </c>
      <c r="CH96">
        <v>0.15679999999999999</v>
      </c>
      <c r="CI96">
        <v>5.34</v>
      </c>
      <c r="CJ96">
        <v>1.92</v>
      </c>
      <c r="CK96">
        <v>0.9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2.0619689999999999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80.069515999999993</v>
      </c>
    </row>
    <row r="97" spans="1:114">
      <c r="A97" t="s">
        <v>139</v>
      </c>
      <c r="B97">
        <v>0</v>
      </c>
      <c r="C97">
        <v>0</v>
      </c>
      <c r="D97">
        <v>9.8640000000000008</v>
      </c>
      <c r="E97">
        <v>0</v>
      </c>
      <c r="F97">
        <v>0</v>
      </c>
      <c r="G97">
        <v>22.62</v>
      </c>
      <c r="H97">
        <v>0</v>
      </c>
      <c r="I97">
        <v>98.298000000000002</v>
      </c>
      <c r="J97">
        <v>1.143</v>
      </c>
      <c r="K97">
        <v>687.84215500000005</v>
      </c>
      <c r="L97">
        <v>584.75799199999994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43.16377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19.54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0.64646999999999999</v>
      </c>
      <c r="AO97">
        <v>0</v>
      </c>
      <c r="AP97">
        <v>1.0247999999999999</v>
      </c>
      <c r="AQ97">
        <v>0</v>
      </c>
      <c r="AR97">
        <v>4.4160000000000004</v>
      </c>
      <c r="AS97">
        <v>11.03064</v>
      </c>
      <c r="AT97">
        <v>14.9968</v>
      </c>
      <c r="AU97">
        <v>0</v>
      </c>
      <c r="AV97">
        <v>36.716000000000001</v>
      </c>
      <c r="AW97">
        <v>54.061799999999998</v>
      </c>
      <c r="AX97">
        <v>1.143</v>
      </c>
      <c r="AY97">
        <v>0</v>
      </c>
      <c r="AZ97">
        <f t="shared" si="3"/>
        <v>80.069515999999993</v>
      </c>
      <c r="BA97">
        <f t="shared" si="4"/>
        <v>2892.1368910000001</v>
      </c>
      <c r="BD97">
        <v>4.2945000000000002</v>
      </c>
      <c r="BE97">
        <v>0</v>
      </c>
      <c r="BF97">
        <v>2.035E-2</v>
      </c>
      <c r="BG97">
        <v>0</v>
      </c>
      <c r="BH97">
        <v>3.7000000000000002E-3</v>
      </c>
      <c r="BI97">
        <v>0.83592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2.21</v>
      </c>
      <c r="BQ97">
        <v>3.4642300000000001</v>
      </c>
      <c r="BR97">
        <v>0</v>
      </c>
      <c r="BS97">
        <v>1.63</v>
      </c>
      <c r="BT97">
        <v>0</v>
      </c>
      <c r="BU97">
        <v>2.9693719999999999</v>
      </c>
      <c r="BV97">
        <v>1.342031</v>
      </c>
      <c r="BW97">
        <v>9.44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0.75</v>
      </c>
      <c r="CC97">
        <v>1.33</v>
      </c>
      <c r="CD97">
        <v>0.88</v>
      </c>
      <c r="CE97">
        <v>0.81</v>
      </c>
      <c r="CF97">
        <v>0.16</v>
      </c>
      <c r="CG97">
        <v>1.89</v>
      </c>
      <c r="CH97">
        <v>0.15679999999999999</v>
      </c>
      <c r="CI97">
        <v>5.34</v>
      </c>
      <c r="CJ97">
        <v>1.92</v>
      </c>
      <c r="CK97">
        <v>0.9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2.0619689999999999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80.069515999999993</v>
      </c>
    </row>
    <row r="98" spans="1:114">
      <c r="A98" t="s">
        <v>140</v>
      </c>
      <c r="B98">
        <v>0</v>
      </c>
      <c r="C98">
        <v>0</v>
      </c>
      <c r="D98">
        <v>9.8640000000000008</v>
      </c>
      <c r="E98">
        <v>0</v>
      </c>
      <c r="F98">
        <v>0</v>
      </c>
      <c r="G98">
        <v>22.62</v>
      </c>
      <c r="H98">
        <v>0</v>
      </c>
      <c r="I98">
        <v>98.298000000000002</v>
      </c>
      <c r="J98">
        <v>1.143</v>
      </c>
      <c r="K98">
        <v>687.84215500000005</v>
      </c>
      <c r="L98">
        <v>480.29049199999997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43.16377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19.54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0.64646999999999999</v>
      </c>
      <c r="AO98">
        <v>0</v>
      </c>
      <c r="AP98">
        <v>1.0247999999999999</v>
      </c>
      <c r="AQ98">
        <v>0</v>
      </c>
      <c r="AR98">
        <v>4.4160000000000004</v>
      </c>
      <c r="AS98">
        <v>11.03064</v>
      </c>
      <c r="AT98">
        <v>14.9968</v>
      </c>
      <c r="AU98">
        <v>0</v>
      </c>
      <c r="AV98">
        <v>36.716000000000001</v>
      </c>
      <c r="AW98">
        <v>54.061799999999998</v>
      </c>
      <c r="AX98">
        <v>1.143</v>
      </c>
      <c r="AY98">
        <v>0</v>
      </c>
      <c r="AZ98">
        <f t="shared" si="3"/>
        <v>80.069515999999993</v>
      </c>
      <c r="BA98">
        <f t="shared" si="4"/>
        <v>2760.3623910000006</v>
      </c>
      <c r="BD98">
        <v>4.2945000000000002</v>
      </c>
      <c r="BE98">
        <v>0</v>
      </c>
      <c r="BF98">
        <v>2.035E-2</v>
      </c>
      <c r="BG98">
        <v>0</v>
      </c>
      <c r="BH98">
        <v>3.7000000000000002E-3</v>
      </c>
      <c r="BI98">
        <v>0.83592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2.21</v>
      </c>
      <c r="BQ98">
        <v>3.4642300000000001</v>
      </c>
      <c r="BR98">
        <v>0</v>
      </c>
      <c r="BS98">
        <v>1.63</v>
      </c>
      <c r="BT98">
        <v>0</v>
      </c>
      <c r="BU98">
        <v>2.9693719999999999</v>
      </c>
      <c r="BV98">
        <v>1.342031</v>
      </c>
      <c r="BW98">
        <v>9.44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0.75</v>
      </c>
      <c r="CC98">
        <v>1.33</v>
      </c>
      <c r="CD98">
        <v>0.88</v>
      </c>
      <c r="CE98">
        <v>0.81</v>
      </c>
      <c r="CF98">
        <v>0.16</v>
      </c>
      <c r="CG98">
        <v>1.89</v>
      </c>
      <c r="CH98">
        <v>0.15679999999999999</v>
      </c>
      <c r="CI98">
        <v>5.34</v>
      </c>
      <c r="CJ98">
        <v>1.92</v>
      </c>
      <c r="CK98">
        <v>0.9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2.0619689999999999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80.069515999999993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0.2345440000000002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2.3420069999999997</v>
      </c>
      <c r="J99">
        <f t="shared" si="6"/>
        <v>3.9433500000000017E-2</v>
      </c>
      <c r="K99">
        <f t="shared" si="6"/>
        <v>16.508211719999974</v>
      </c>
      <c r="L99">
        <f t="shared" si="6"/>
        <v>15.691759058500018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2.9834750000000025</v>
      </c>
      <c r="Q99">
        <f t="shared" si="6"/>
        <v>0.46444062000000047</v>
      </c>
      <c r="R99">
        <f t="shared" si="6"/>
        <v>1.0152353639999978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1.021150030000002</v>
      </c>
      <c r="X99">
        <f t="shared" si="6"/>
        <v>3.540375</v>
      </c>
      <c r="Y99">
        <f t="shared" si="6"/>
        <v>0</v>
      </c>
      <c r="Z99">
        <f t="shared" si="6"/>
        <v>5.9032324999999983E-2</v>
      </c>
      <c r="AA99">
        <f t="shared" si="6"/>
        <v>6.5756440000000013E-2</v>
      </c>
      <c r="AB99">
        <f t="shared" si="6"/>
        <v>0.12783479999999997</v>
      </c>
      <c r="AC99">
        <f t="shared" si="6"/>
        <v>0</v>
      </c>
      <c r="AD99">
        <f t="shared" si="6"/>
        <v>0.13153957499999999</v>
      </c>
      <c r="AE99">
        <f t="shared" si="6"/>
        <v>0.27898102200000002</v>
      </c>
      <c r="AF99">
        <f t="shared" si="6"/>
        <v>0.34381440000000013</v>
      </c>
      <c r="AG99">
        <f t="shared" si="6"/>
        <v>1.0915391999999986</v>
      </c>
      <c r="AH99">
        <f t="shared" si="6"/>
        <v>0.65459000000000012</v>
      </c>
      <c r="AI99">
        <f t="shared" si="6"/>
        <v>5.6057499999999982E-2</v>
      </c>
      <c r="AJ99">
        <f t="shared" si="6"/>
        <v>0</v>
      </c>
      <c r="AK99">
        <f t="shared" si="6"/>
        <v>1.3286759999999997</v>
      </c>
      <c r="AL99">
        <f t="shared" si="6"/>
        <v>0.22269730000000024</v>
      </c>
      <c r="AM99">
        <f t="shared" si="6"/>
        <v>4.6879104999999997E-2</v>
      </c>
      <c r="AN99">
        <f t="shared" si="6"/>
        <v>1.4947170000000018E-2</v>
      </c>
      <c r="AO99">
        <f t="shared" si="6"/>
        <v>0</v>
      </c>
      <c r="AP99">
        <f t="shared" si="6"/>
        <v>3.4418868750000019E-2</v>
      </c>
      <c r="AQ99">
        <f t="shared" si="6"/>
        <v>0.64218000000000031</v>
      </c>
      <c r="AR99">
        <f t="shared" si="6"/>
        <v>0.29559600000000003</v>
      </c>
      <c r="AS99">
        <f t="shared" si="6"/>
        <v>0.25726949999999987</v>
      </c>
      <c r="AT99">
        <f t="shared" si="6"/>
        <v>0.35992319999999939</v>
      </c>
      <c r="AU99">
        <f t="shared" si="6"/>
        <v>0</v>
      </c>
      <c r="AV99">
        <f t="shared" si="6"/>
        <v>0.88197859999999828</v>
      </c>
      <c r="AW99">
        <f t="shared" si="6"/>
        <v>1.2974832000000012</v>
      </c>
      <c r="AX99">
        <f t="shared" si="6"/>
        <v>4.2291000000000016E-2</v>
      </c>
      <c r="AY99">
        <f t="shared" si="6"/>
        <v>0</v>
      </c>
      <c r="AZ99">
        <f t="shared" si="6"/>
        <v>1.9257788354999998</v>
      </c>
      <c r="BA99">
        <f>SUM(B99:AZ99)</f>
        <v>72.090733869749982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3.3769900000000039E-4</v>
      </c>
      <c r="BG99">
        <f t="shared" si="7"/>
        <v>0</v>
      </c>
      <c r="BH99">
        <f t="shared" si="7"/>
        <v>8.8799999999999922E-5</v>
      </c>
      <c r="BI99">
        <f t="shared" si="7"/>
        <v>2.0062080000000027E-2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5.0135999999999996E-4</v>
      </c>
      <c r="BO99">
        <f t="shared" si="8"/>
        <v>4.872000000000002E-2</v>
      </c>
      <c r="BP99">
        <f t="shared" si="8"/>
        <v>5.3040000000000032E-2</v>
      </c>
      <c r="BQ99">
        <f t="shared" si="8"/>
        <v>8.3141519999999802E-2</v>
      </c>
      <c r="BR99">
        <f t="shared" si="8"/>
        <v>1.6799659999999998E-3</v>
      </c>
      <c r="BS99">
        <f t="shared" si="8"/>
        <v>3.9119999999999946E-2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4.9654110000000057E-2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1.5699999999999978E-2</v>
      </c>
      <c r="CC99">
        <f t="shared" si="8"/>
        <v>3.2282499999999992E-2</v>
      </c>
      <c r="CD99">
        <f t="shared" si="8"/>
        <v>2.1589999999999988E-2</v>
      </c>
      <c r="CE99">
        <f t="shared" si="8"/>
        <v>1.9259999999999996E-2</v>
      </c>
      <c r="CF99">
        <f t="shared" si="8"/>
        <v>4.1949999999999973E-3</v>
      </c>
      <c r="CG99">
        <f t="shared" si="8"/>
        <v>4.5359999999999907E-2</v>
      </c>
      <c r="CH99">
        <f t="shared" si="8"/>
        <v>5.2283000000000008E-3</v>
      </c>
      <c r="CI99">
        <f t="shared" si="8"/>
        <v>0.12798499999999971</v>
      </c>
      <c r="CJ99">
        <f t="shared" si="8"/>
        <v>4.6079999999999934E-2</v>
      </c>
      <c r="CK99">
        <f t="shared" si="8"/>
        <v>2.1349999999999973E-2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2.3812159999999961E-2</v>
      </c>
      <c r="CQ99">
        <f t="shared" si="8"/>
        <v>6.7050960000000021E-2</v>
      </c>
      <c r="CR99">
        <f t="shared" si="8"/>
        <v>5.5625000000000063E-2</v>
      </c>
      <c r="CS99">
        <f t="shared" si="8"/>
        <v>4.9339972500000037E-2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1.9257788354999998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399.962174</v>
      </c>
      <c r="L3">
        <v>340.12</v>
      </c>
      <c r="M3">
        <v>92.92</v>
      </c>
      <c r="N3">
        <v>119.15625</v>
      </c>
      <c r="O3">
        <v>124.7899</v>
      </c>
      <c r="P3">
        <v>109.55289999999999</v>
      </c>
      <c r="Q3">
        <v>5.9564279999999998</v>
      </c>
      <c r="R3">
        <v>23.439053000000001</v>
      </c>
      <c r="S3">
        <v>14.590771</v>
      </c>
      <c r="T3">
        <v>0.56000000000000005</v>
      </c>
      <c r="U3">
        <v>348.97500000000002</v>
      </c>
      <c r="V3">
        <v>10.923304999999999</v>
      </c>
      <c r="W3">
        <v>36.416626000000001</v>
      </c>
      <c r="X3">
        <v>120.155441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45.480800000000002</v>
      </c>
      <c r="AH3">
        <v>0</v>
      </c>
      <c r="AI3">
        <v>0</v>
      </c>
      <c r="AJ3">
        <v>0</v>
      </c>
      <c r="AK3">
        <v>55.361499999999999</v>
      </c>
      <c r="AL3">
        <v>2.5564</v>
      </c>
      <c r="AM3">
        <v>0</v>
      </c>
      <c r="AN3">
        <v>0.45057000000000003</v>
      </c>
      <c r="AO3">
        <v>0</v>
      </c>
      <c r="AP3">
        <v>5.6364000000000001</v>
      </c>
      <c r="AQ3">
        <v>0</v>
      </c>
      <c r="AR3">
        <v>27.6</v>
      </c>
      <c r="AS3">
        <v>8.0711999999999993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75.482535999999982</v>
      </c>
      <c r="BA3">
        <f>SUM(B3:AZ3)</f>
        <v>1992.2980539999994</v>
      </c>
      <c r="BB3">
        <v>0</v>
      </c>
      <c r="BD3">
        <v>5.33</v>
      </c>
      <c r="BE3">
        <v>1.92</v>
      </c>
      <c r="BF3">
        <v>2.31</v>
      </c>
      <c r="BG3">
        <v>0.88</v>
      </c>
      <c r="BH3">
        <v>6.05</v>
      </c>
      <c r="BI3">
        <v>1.33</v>
      </c>
      <c r="BJ3">
        <v>0.88</v>
      </c>
      <c r="BK3">
        <v>0.65</v>
      </c>
      <c r="BL3">
        <v>0.8</v>
      </c>
      <c r="BM3">
        <v>0.08</v>
      </c>
      <c r="BN3">
        <v>2.34</v>
      </c>
      <c r="BO3">
        <v>1.89</v>
      </c>
      <c r="BP3">
        <v>0.26</v>
      </c>
      <c r="BQ3">
        <v>2.0299999999999998</v>
      </c>
      <c r="BR3">
        <v>2.21</v>
      </c>
      <c r="BS3">
        <v>1.63</v>
      </c>
      <c r="BT3">
        <v>2.9693719999999999</v>
      </c>
      <c r="BU3">
        <v>1.342031</v>
      </c>
      <c r="BV3">
        <v>2.0619689999999999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2.0440800000000001</v>
      </c>
      <c r="CQ3">
        <v>3.4642300000000001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75.482535999999982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374.04446200000001</v>
      </c>
      <c r="L4">
        <v>340.12</v>
      </c>
      <c r="M4">
        <v>92.92</v>
      </c>
      <c r="N4">
        <v>119.15625</v>
      </c>
      <c r="O4">
        <v>124.7899</v>
      </c>
      <c r="P4">
        <v>109.55289999999999</v>
      </c>
      <c r="Q4">
        <v>4.8097279999999998</v>
      </c>
      <c r="R4">
        <v>23.439053000000001</v>
      </c>
      <c r="S4">
        <v>13.559473000000001</v>
      </c>
      <c r="T4">
        <v>0.56000000000000005</v>
      </c>
      <c r="U4">
        <v>348.97500000000002</v>
      </c>
      <c r="V4">
        <v>8.0547719999999998</v>
      </c>
      <c r="W4">
        <v>26</v>
      </c>
      <c r="X4">
        <v>91.790800000000004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45.480800000000002</v>
      </c>
      <c r="AH4">
        <v>0</v>
      </c>
      <c r="AI4">
        <v>0</v>
      </c>
      <c r="AJ4">
        <v>0</v>
      </c>
      <c r="AK4">
        <v>55.361499999999999</v>
      </c>
      <c r="AL4">
        <v>2.5564</v>
      </c>
      <c r="AM4">
        <v>0</v>
      </c>
      <c r="AN4">
        <v>0.45057000000000003</v>
      </c>
      <c r="AO4">
        <v>0</v>
      </c>
      <c r="AP4">
        <v>5.6364000000000001</v>
      </c>
      <c r="AQ4">
        <v>0</v>
      </c>
      <c r="AR4">
        <v>27.6</v>
      </c>
      <c r="AS4">
        <v>8.0711999999999993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75.382535999999988</v>
      </c>
      <c r="BA4">
        <f t="shared" ref="BA4:BA67" si="1">SUM(B4:AZ4)</f>
        <v>1922.452544</v>
      </c>
      <c r="BB4">
        <v>1</v>
      </c>
      <c r="BD4">
        <v>5.33</v>
      </c>
      <c r="BE4">
        <v>1.92</v>
      </c>
      <c r="BF4">
        <v>2.21</v>
      </c>
      <c r="BG4">
        <v>0.88</v>
      </c>
      <c r="BH4">
        <v>6.05</v>
      </c>
      <c r="BI4">
        <v>1.33</v>
      </c>
      <c r="BJ4">
        <v>0.88</v>
      </c>
      <c r="BK4">
        <v>0.65</v>
      </c>
      <c r="BL4">
        <v>0.8</v>
      </c>
      <c r="BM4">
        <v>0.08</v>
      </c>
      <c r="BN4">
        <v>2.34</v>
      </c>
      <c r="BO4">
        <v>1.89</v>
      </c>
      <c r="BP4">
        <v>0.26</v>
      </c>
      <c r="BQ4">
        <v>2.0299999999999998</v>
      </c>
      <c r="BR4">
        <v>2.21</v>
      </c>
      <c r="BS4">
        <v>1.63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2.0440800000000001</v>
      </c>
      <c r="CQ4">
        <v>3.4642300000000001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75.382535999999988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374.05416700000001</v>
      </c>
      <c r="L5">
        <v>340.12</v>
      </c>
      <c r="M5">
        <v>92.92</v>
      </c>
      <c r="N5">
        <v>119.15625</v>
      </c>
      <c r="O5">
        <v>124.7899</v>
      </c>
      <c r="P5">
        <v>109.55289999999999</v>
      </c>
      <c r="Q5">
        <v>5.6275519999999997</v>
      </c>
      <c r="R5">
        <v>15.106583000000001</v>
      </c>
      <c r="S5">
        <v>12.161809999999999</v>
      </c>
      <c r="T5">
        <v>0.56000000000000005</v>
      </c>
      <c r="U5">
        <v>348.97500000000002</v>
      </c>
      <c r="V5">
        <v>0</v>
      </c>
      <c r="W5">
        <v>26</v>
      </c>
      <c r="X5">
        <v>91.790800000000004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45.480800000000002</v>
      </c>
      <c r="AH5">
        <v>0</v>
      </c>
      <c r="AI5">
        <v>0</v>
      </c>
      <c r="AJ5">
        <v>0</v>
      </c>
      <c r="AK5">
        <v>55.361499999999999</v>
      </c>
      <c r="AL5">
        <v>2.5564</v>
      </c>
      <c r="AM5">
        <v>0</v>
      </c>
      <c r="AN5">
        <v>0.45057000000000003</v>
      </c>
      <c r="AO5">
        <v>0</v>
      </c>
      <c r="AP5">
        <v>5.6364000000000001</v>
      </c>
      <c r="AQ5">
        <v>0</v>
      </c>
      <c r="AR5">
        <v>6.6239999999999997</v>
      </c>
      <c r="AS5">
        <v>8.0711999999999993</v>
      </c>
      <c r="AT5">
        <v>14.626789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75.382535999999988</v>
      </c>
      <c r="BA5">
        <f t="shared" si="1"/>
        <v>1884.1491569999998</v>
      </c>
      <c r="BB5">
        <v>2</v>
      </c>
      <c r="BD5">
        <v>5.33</v>
      </c>
      <c r="BE5">
        <v>1.92</v>
      </c>
      <c r="BF5">
        <v>2.21</v>
      </c>
      <c r="BG5">
        <v>0.88</v>
      </c>
      <c r="BH5">
        <v>6.05</v>
      </c>
      <c r="BI5">
        <v>1.33</v>
      </c>
      <c r="BJ5">
        <v>0.88</v>
      </c>
      <c r="BK5">
        <v>0.65</v>
      </c>
      <c r="BL5">
        <v>0.8</v>
      </c>
      <c r="BM5">
        <v>0.08</v>
      </c>
      <c r="BN5">
        <v>2.34</v>
      </c>
      <c r="BO5">
        <v>1.89</v>
      </c>
      <c r="BP5">
        <v>0.26</v>
      </c>
      <c r="BQ5">
        <v>2.0299999999999998</v>
      </c>
      <c r="BR5">
        <v>2.21</v>
      </c>
      <c r="BS5">
        <v>1.63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2.0440800000000001</v>
      </c>
      <c r="CQ5">
        <v>3.4642300000000001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75.382535999999988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374.04446200000001</v>
      </c>
      <c r="L6">
        <v>340.12</v>
      </c>
      <c r="M6">
        <v>92.92</v>
      </c>
      <c r="N6">
        <v>119.15625</v>
      </c>
      <c r="O6">
        <v>124.7899</v>
      </c>
      <c r="P6">
        <v>109.55289999999999</v>
      </c>
      <c r="Q6">
        <v>5.6275519999999997</v>
      </c>
      <c r="R6">
        <v>15.106583000000001</v>
      </c>
      <c r="S6">
        <v>12.161809999999999</v>
      </c>
      <c r="T6">
        <v>0.56000000000000005</v>
      </c>
      <c r="U6">
        <v>348.97500000000002</v>
      </c>
      <c r="V6">
        <v>0</v>
      </c>
      <c r="W6">
        <v>13</v>
      </c>
      <c r="X6">
        <v>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45.480800000000002</v>
      </c>
      <c r="AH6">
        <v>0</v>
      </c>
      <c r="AI6">
        <v>0</v>
      </c>
      <c r="AJ6">
        <v>0</v>
      </c>
      <c r="AK6">
        <v>55.361499999999999</v>
      </c>
      <c r="AL6">
        <v>2.5564</v>
      </c>
      <c r="AM6">
        <v>0</v>
      </c>
      <c r="AN6">
        <v>0.45057000000000003</v>
      </c>
      <c r="AO6">
        <v>0</v>
      </c>
      <c r="AP6">
        <v>5.6364000000000001</v>
      </c>
      <c r="AQ6">
        <v>0</v>
      </c>
      <c r="AR6">
        <v>6.6239999999999997</v>
      </c>
      <c r="AS6">
        <v>8.0711999999999993</v>
      </c>
      <c r="AT6">
        <v>14.072744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75.382535999999988</v>
      </c>
      <c r="BA6">
        <f t="shared" si="1"/>
        <v>1864.794607</v>
      </c>
      <c r="BB6">
        <v>3</v>
      </c>
      <c r="BD6">
        <v>5.33</v>
      </c>
      <c r="BE6">
        <v>1.92</v>
      </c>
      <c r="BF6">
        <v>2.21</v>
      </c>
      <c r="BG6">
        <v>0.88</v>
      </c>
      <c r="BH6">
        <v>6.05</v>
      </c>
      <c r="BI6">
        <v>1.33</v>
      </c>
      <c r="BJ6">
        <v>0.88</v>
      </c>
      <c r="BK6">
        <v>0.65</v>
      </c>
      <c r="BL6">
        <v>0.8</v>
      </c>
      <c r="BM6">
        <v>0.08</v>
      </c>
      <c r="BN6">
        <v>2.34</v>
      </c>
      <c r="BO6">
        <v>1.89</v>
      </c>
      <c r="BP6">
        <v>0.26</v>
      </c>
      <c r="BQ6">
        <v>2.0299999999999998</v>
      </c>
      <c r="BR6">
        <v>2.21</v>
      </c>
      <c r="BS6">
        <v>1.63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2.0440800000000001</v>
      </c>
      <c r="CQ6">
        <v>3.4642300000000001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75.382535999999988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374.05416700000001</v>
      </c>
      <c r="L7">
        <v>340.12</v>
      </c>
      <c r="M7">
        <v>92.92</v>
      </c>
      <c r="N7">
        <v>119.15625</v>
      </c>
      <c r="O7">
        <v>124.7899</v>
      </c>
      <c r="P7">
        <v>109.55289999999999</v>
      </c>
      <c r="Q7">
        <v>5.6275519999999997</v>
      </c>
      <c r="R7">
        <v>19.618448000000001</v>
      </c>
      <c r="S7">
        <v>12.161809999999999</v>
      </c>
      <c r="T7">
        <v>0.56000000000000005</v>
      </c>
      <c r="U7">
        <v>348.97500000000002</v>
      </c>
      <c r="V7">
        <v>0</v>
      </c>
      <c r="W7">
        <v>13</v>
      </c>
      <c r="X7">
        <v>62.613086000000003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45.480800000000002</v>
      </c>
      <c r="AH7">
        <v>0</v>
      </c>
      <c r="AI7">
        <v>0</v>
      </c>
      <c r="AJ7">
        <v>0</v>
      </c>
      <c r="AK7">
        <v>55.361499999999999</v>
      </c>
      <c r="AL7">
        <v>2.5564</v>
      </c>
      <c r="AM7">
        <v>0</v>
      </c>
      <c r="AN7">
        <v>0.56811</v>
      </c>
      <c r="AO7">
        <v>0</v>
      </c>
      <c r="AP7">
        <v>0.76859999999999995</v>
      </c>
      <c r="AQ7">
        <v>0</v>
      </c>
      <c r="AR7">
        <v>6.6239999999999997</v>
      </c>
      <c r="AS7">
        <v>8.0711999999999993</v>
      </c>
      <c r="AT7">
        <v>13.382301999999999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75.382535999999988</v>
      </c>
      <c r="BA7">
        <f t="shared" si="1"/>
        <v>1840.4885609999999</v>
      </c>
      <c r="BB7">
        <v>4</v>
      </c>
      <c r="BD7">
        <v>5.33</v>
      </c>
      <c r="BE7">
        <v>1.92</v>
      </c>
      <c r="BF7">
        <v>2.21</v>
      </c>
      <c r="BG7">
        <v>0.88</v>
      </c>
      <c r="BH7">
        <v>6.05</v>
      </c>
      <c r="BI7">
        <v>1.33</v>
      </c>
      <c r="BJ7">
        <v>0.88</v>
      </c>
      <c r="BK7">
        <v>0.65</v>
      </c>
      <c r="BL7">
        <v>0.8</v>
      </c>
      <c r="BM7">
        <v>0.08</v>
      </c>
      <c r="BN7">
        <v>2.34</v>
      </c>
      <c r="BO7">
        <v>1.89</v>
      </c>
      <c r="BP7">
        <v>0.26</v>
      </c>
      <c r="BQ7">
        <v>2.0299999999999998</v>
      </c>
      <c r="BR7">
        <v>2.21</v>
      </c>
      <c r="BS7">
        <v>1.63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2.0440800000000001</v>
      </c>
      <c r="CQ7">
        <v>3.4642300000000001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75.382535999999988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374.04446200000001</v>
      </c>
      <c r="L8">
        <v>340.12</v>
      </c>
      <c r="M8">
        <v>92.92</v>
      </c>
      <c r="N8">
        <v>119.15625</v>
      </c>
      <c r="O8">
        <v>124.7899</v>
      </c>
      <c r="P8">
        <v>109.55289999999999</v>
      </c>
      <c r="Q8">
        <v>5.6275519999999997</v>
      </c>
      <c r="R8">
        <v>19.618448000000001</v>
      </c>
      <c r="S8">
        <v>12.161809999999999</v>
      </c>
      <c r="T8">
        <v>0.56000000000000005</v>
      </c>
      <c r="U8">
        <v>348.97500000000002</v>
      </c>
      <c r="V8">
        <v>0</v>
      </c>
      <c r="W8">
        <v>13</v>
      </c>
      <c r="X8">
        <v>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45.480800000000002</v>
      </c>
      <c r="AH8">
        <v>0</v>
      </c>
      <c r="AI8">
        <v>0</v>
      </c>
      <c r="AJ8">
        <v>0</v>
      </c>
      <c r="AK8">
        <v>55.361499999999999</v>
      </c>
      <c r="AL8">
        <v>2.5564</v>
      </c>
      <c r="AM8">
        <v>0</v>
      </c>
      <c r="AN8">
        <v>0.56811</v>
      </c>
      <c r="AO8">
        <v>0</v>
      </c>
      <c r="AP8">
        <v>0.76859999999999995</v>
      </c>
      <c r="AQ8">
        <v>0</v>
      </c>
      <c r="AR8">
        <v>6.6239999999999997</v>
      </c>
      <c r="AS8">
        <v>8.0711999999999993</v>
      </c>
      <c r="AT8">
        <v>14.984897999999999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75.382535999999988</v>
      </c>
      <c r="BA8">
        <f t="shared" si="1"/>
        <v>1821.4683659999998</v>
      </c>
      <c r="BB8">
        <v>5</v>
      </c>
      <c r="BD8">
        <v>5.33</v>
      </c>
      <c r="BE8">
        <v>1.92</v>
      </c>
      <c r="BF8">
        <v>2.21</v>
      </c>
      <c r="BG8">
        <v>0.88</v>
      </c>
      <c r="BH8">
        <v>6.05</v>
      </c>
      <c r="BI8">
        <v>1.33</v>
      </c>
      <c r="BJ8">
        <v>0.88</v>
      </c>
      <c r="BK8">
        <v>0.65</v>
      </c>
      <c r="BL8">
        <v>0.8</v>
      </c>
      <c r="BM8">
        <v>0.08</v>
      </c>
      <c r="BN8">
        <v>2.34</v>
      </c>
      <c r="BO8">
        <v>1.89</v>
      </c>
      <c r="BP8">
        <v>0.26</v>
      </c>
      <c r="BQ8">
        <v>2.0299999999999998</v>
      </c>
      <c r="BR8">
        <v>2.21</v>
      </c>
      <c r="BS8">
        <v>1.63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2.0440800000000001</v>
      </c>
      <c r="CQ8">
        <v>3.4642300000000001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75.382535999999988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373.78776699999997</v>
      </c>
      <c r="L9">
        <v>340.12</v>
      </c>
      <c r="M9">
        <v>92.92</v>
      </c>
      <c r="N9">
        <v>119.15625</v>
      </c>
      <c r="O9">
        <v>124.7899</v>
      </c>
      <c r="P9">
        <v>109.55289999999999</v>
      </c>
      <c r="Q9">
        <v>5.6275519999999997</v>
      </c>
      <c r="R9">
        <v>19.618448000000001</v>
      </c>
      <c r="S9">
        <v>12.161809999999999</v>
      </c>
      <c r="T9">
        <v>0.56000000000000005</v>
      </c>
      <c r="U9">
        <v>348.97500000000002</v>
      </c>
      <c r="V9">
        <v>0</v>
      </c>
      <c r="W9">
        <v>13</v>
      </c>
      <c r="X9">
        <v>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45.480800000000002</v>
      </c>
      <c r="AH9">
        <v>0</v>
      </c>
      <c r="AI9">
        <v>0</v>
      </c>
      <c r="AJ9">
        <v>0</v>
      </c>
      <c r="AK9">
        <v>55.361499999999999</v>
      </c>
      <c r="AL9">
        <v>2.5564</v>
      </c>
      <c r="AM9">
        <v>0</v>
      </c>
      <c r="AN9">
        <v>0.56811</v>
      </c>
      <c r="AO9">
        <v>0</v>
      </c>
      <c r="AP9">
        <v>0.76859999999999995</v>
      </c>
      <c r="AQ9">
        <v>0</v>
      </c>
      <c r="AR9">
        <v>6.6239999999999997</v>
      </c>
      <c r="AS9">
        <v>8.0711999999999993</v>
      </c>
      <c r="AT9">
        <v>14.907719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75.382535999999988</v>
      </c>
      <c r="BA9">
        <f t="shared" si="1"/>
        <v>1821.1344919999999</v>
      </c>
      <c r="BB9">
        <v>6</v>
      </c>
      <c r="BD9">
        <v>5.33</v>
      </c>
      <c r="BE9">
        <v>1.92</v>
      </c>
      <c r="BF9">
        <v>2.21</v>
      </c>
      <c r="BG9">
        <v>0.88</v>
      </c>
      <c r="BH9">
        <v>6.05</v>
      </c>
      <c r="BI9">
        <v>1.33</v>
      </c>
      <c r="BJ9">
        <v>0.88</v>
      </c>
      <c r="BK9">
        <v>0.65</v>
      </c>
      <c r="BL9">
        <v>0.8</v>
      </c>
      <c r="BM9">
        <v>0.08</v>
      </c>
      <c r="BN9">
        <v>2.34</v>
      </c>
      <c r="BO9">
        <v>1.89</v>
      </c>
      <c r="BP9">
        <v>0.26</v>
      </c>
      <c r="BQ9">
        <v>2.0299999999999998</v>
      </c>
      <c r="BR9">
        <v>2.21</v>
      </c>
      <c r="BS9">
        <v>1.63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2.0440800000000001</v>
      </c>
      <c r="CQ9">
        <v>3.4642300000000001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75.382535999999988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373.777356</v>
      </c>
      <c r="L10">
        <v>340.12</v>
      </c>
      <c r="M10">
        <v>92.92</v>
      </c>
      <c r="N10">
        <v>119.15625</v>
      </c>
      <c r="O10">
        <v>124.7899</v>
      </c>
      <c r="P10">
        <v>109.55289999999999</v>
      </c>
      <c r="Q10">
        <v>5.6275519999999997</v>
      </c>
      <c r="R10">
        <v>19.618448000000001</v>
      </c>
      <c r="S10">
        <v>12.161809999999999</v>
      </c>
      <c r="T10">
        <v>0.56000000000000005</v>
      </c>
      <c r="U10">
        <v>348.97500000000002</v>
      </c>
      <c r="V10">
        <v>0</v>
      </c>
      <c r="W10">
        <v>13</v>
      </c>
      <c r="X10">
        <v>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45.480800000000002</v>
      </c>
      <c r="AH10">
        <v>0</v>
      </c>
      <c r="AI10">
        <v>0</v>
      </c>
      <c r="AJ10">
        <v>0</v>
      </c>
      <c r="AK10">
        <v>55.361499999999999</v>
      </c>
      <c r="AL10">
        <v>2.5564</v>
      </c>
      <c r="AM10">
        <v>0</v>
      </c>
      <c r="AN10">
        <v>0.56811</v>
      </c>
      <c r="AO10">
        <v>0</v>
      </c>
      <c r="AP10">
        <v>0.76859999999999995</v>
      </c>
      <c r="AQ10">
        <v>0</v>
      </c>
      <c r="AR10">
        <v>6.6239999999999997</v>
      </c>
      <c r="AS10">
        <v>8.0711999999999993</v>
      </c>
      <c r="AT10">
        <v>14.512767999999999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75.382535999999988</v>
      </c>
      <c r="BA10">
        <f t="shared" si="1"/>
        <v>1820.7291300000002</v>
      </c>
      <c r="BB10">
        <v>7</v>
      </c>
      <c r="BD10">
        <v>5.33</v>
      </c>
      <c r="BE10">
        <v>1.92</v>
      </c>
      <c r="BF10">
        <v>2.21</v>
      </c>
      <c r="BG10">
        <v>0.88</v>
      </c>
      <c r="BH10">
        <v>6.05</v>
      </c>
      <c r="BI10">
        <v>1.33</v>
      </c>
      <c r="BJ10">
        <v>0.88</v>
      </c>
      <c r="BK10">
        <v>0.65</v>
      </c>
      <c r="BL10">
        <v>0.8</v>
      </c>
      <c r="BM10">
        <v>0.08</v>
      </c>
      <c r="BN10">
        <v>2.34</v>
      </c>
      <c r="BO10">
        <v>1.89</v>
      </c>
      <c r="BP10">
        <v>0.26</v>
      </c>
      <c r="BQ10">
        <v>2.0299999999999998</v>
      </c>
      <c r="BR10">
        <v>2.21</v>
      </c>
      <c r="BS10">
        <v>1.63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2.0440800000000001</v>
      </c>
      <c r="CQ10">
        <v>3.4642300000000001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75.382535999999988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373.78776699999997</v>
      </c>
      <c r="L11">
        <v>340.12</v>
      </c>
      <c r="M11">
        <v>45.143300000000004</v>
      </c>
      <c r="N11">
        <v>90.921300000000002</v>
      </c>
      <c r="O11">
        <v>124.7899</v>
      </c>
      <c r="P11">
        <v>109.55289999999999</v>
      </c>
      <c r="Q11">
        <v>5.6275519999999997</v>
      </c>
      <c r="R11">
        <v>19.618448000000001</v>
      </c>
      <c r="S11">
        <v>12.161809999999999</v>
      </c>
      <c r="T11">
        <v>0.56000000000000005</v>
      </c>
      <c r="U11">
        <v>348.97500000000002</v>
      </c>
      <c r="V11">
        <v>0</v>
      </c>
      <c r="W11">
        <v>13</v>
      </c>
      <c r="X11">
        <v>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45.480800000000002</v>
      </c>
      <c r="AH11">
        <v>0</v>
      </c>
      <c r="AI11">
        <v>0</v>
      </c>
      <c r="AJ11">
        <v>0</v>
      </c>
      <c r="AK11">
        <v>55.361499999999999</v>
      </c>
      <c r="AL11">
        <v>2.5564</v>
      </c>
      <c r="AM11">
        <v>0</v>
      </c>
      <c r="AN11">
        <v>0.56811</v>
      </c>
      <c r="AO11">
        <v>0</v>
      </c>
      <c r="AP11">
        <v>0.76859999999999995</v>
      </c>
      <c r="AQ11">
        <v>0</v>
      </c>
      <c r="AR11">
        <v>6.6239999999999997</v>
      </c>
      <c r="AS11">
        <v>8.0711999999999993</v>
      </c>
      <c r="AT11">
        <v>14.996547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75.382535999999988</v>
      </c>
      <c r="BA11">
        <f t="shared" si="1"/>
        <v>1745.2116699999999</v>
      </c>
      <c r="BB11">
        <v>8</v>
      </c>
      <c r="BD11">
        <v>5.33</v>
      </c>
      <c r="BE11">
        <v>1.92</v>
      </c>
      <c r="BF11">
        <v>2.21</v>
      </c>
      <c r="BG11">
        <v>0.88</v>
      </c>
      <c r="BH11">
        <v>6.05</v>
      </c>
      <c r="BI11">
        <v>1.33</v>
      </c>
      <c r="BJ11">
        <v>0.88</v>
      </c>
      <c r="BK11">
        <v>0.65</v>
      </c>
      <c r="BL11">
        <v>0.8</v>
      </c>
      <c r="BM11">
        <v>0.08</v>
      </c>
      <c r="BN11">
        <v>2.34</v>
      </c>
      <c r="BO11">
        <v>1.89</v>
      </c>
      <c r="BP11">
        <v>0.26</v>
      </c>
      <c r="BQ11">
        <v>2.0299999999999998</v>
      </c>
      <c r="BR11">
        <v>2.21</v>
      </c>
      <c r="BS11">
        <v>1.63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2.0440800000000001</v>
      </c>
      <c r="CQ11">
        <v>3.4642300000000001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75.382535999999988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373.777356</v>
      </c>
      <c r="L12">
        <v>340.12</v>
      </c>
      <c r="M12">
        <v>45.143300000000004</v>
      </c>
      <c r="N12">
        <v>88.921300000000002</v>
      </c>
      <c r="O12">
        <v>124.7899</v>
      </c>
      <c r="P12">
        <v>109.55289999999999</v>
      </c>
      <c r="Q12">
        <v>5.6275519999999997</v>
      </c>
      <c r="R12">
        <v>19.618448000000001</v>
      </c>
      <c r="S12">
        <v>12.161809999999999</v>
      </c>
      <c r="T12">
        <v>0.56000000000000005</v>
      </c>
      <c r="U12">
        <v>348.97500000000002</v>
      </c>
      <c r="V12">
        <v>0</v>
      </c>
      <c r="W12">
        <v>13</v>
      </c>
      <c r="X12">
        <v>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45.480800000000002</v>
      </c>
      <c r="AH12">
        <v>0</v>
      </c>
      <c r="AI12">
        <v>0</v>
      </c>
      <c r="AJ12">
        <v>0</v>
      </c>
      <c r="AK12">
        <v>55.361499999999999</v>
      </c>
      <c r="AL12">
        <v>2.5564</v>
      </c>
      <c r="AM12">
        <v>0</v>
      </c>
      <c r="AN12">
        <v>0.56811</v>
      </c>
      <c r="AO12">
        <v>0</v>
      </c>
      <c r="AP12">
        <v>0.76859999999999995</v>
      </c>
      <c r="AQ12">
        <v>0</v>
      </c>
      <c r="AR12">
        <v>6.6239999999999997</v>
      </c>
      <c r="AS12">
        <v>8.0711999999999993</v>
      </c>
      <c r="AT12">
        <v>14.993904000000001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75.382535999999988</v>
      </c>
      <c r="BA12">
        <f t="shared" si="1"/>
        <v>1743.1986159999997</v>
      </c>
      <c r="BB12">
        <v>9</v>
      </c>
      <c r="BD12">
        <v>5.33</v>
      </c>
      <c r="BE12">
        <v>1.92</v>
      </c>
      <c r="BF12">
        <v>2.21</v>
      </c>
      <c r="BG12">
        <v>0.88</v>
      </c>
      <c r="BH12">
        <v>6.05</v>
      </c>
      <c r="BI12">
        <v>1.33</v>
      </c>
      <c r="BJ12">
        <v>0.88</v>
      </c>
      <c r="BK12">
        <v>0.65</v>
      </c>
      <c r="BL12">
        <v>0.8</v>
      </c>
      <c r="BM12">
        <v>0.08</v>
      </c>
      <c r="BN12">
        <v>2.34</v>
      </c>
      <c r="BO12">
        <v>1.89</v>
      </c>
      <c r="BP12">
        <v>0.26</v>
      </c>
      <c r="BQ12">
        <v>2.0299999999999998</v>
      </c>
      <c r="BR12">
        <v>2.21</v>
      </c>
      <c r="BS12">
        <v>1.63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2.0440800000000001</v>
      </c>
      <c r="CQ12">
        <v>3.4642300000000001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75.382535999999988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373.78776699999997</v>
      </c>
      <c r="L13">
        <v>340.12</v>
      </c>
      <c r="M13">
        <v>45.143300000000004</v>
      </c>
      <c r="N13">
        <v>91.921300000000002</v>
      </c>
      <c r="O13">
        <v>124.7899</v>
      </c>
      <c r="P13">
        <v>109.55289999999999</v>
      </c>
      <c r="Q13">
        <v>5.6275519999999997</v>
      </c>
      <c r="R13">
        <v>19.618448000000001</v>
      </c>
      <c r="S13">
        <v>12.161809999999999</v>
      </c>
      <c r="T13">
        <v>0.56000000000000005</v>
      </c>
      <c r="U13">
        <v>348.97500000000002</v>
      </c>
      <c r="V13">
        <v>0</v>
      </c>
      <c r="W13">
        <v>13</v>
      </c>
      <c r="X13">
        <v>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45.480800000000002</v>
      </c>
      <c r="AH13">
        <v>0</v>
      </c>
      <c r="AI13">
        <v>0</v>
      </c>
      <c r="AJ13">
        <v>0</v>
      </c>
      <c r="AK13">
        <v>55.361499999999999</v>
      </c>
      <c r="AL13">
        <v>2.5564</v>
      </c>
      <c r="AM13">
        <v>0</v>
      </c>
      <c r="AN13">
        <v>0.56811</v>
      </c>
      <c r="AO13">
        <v>0</v>
      </c>
      <c r="AP13">
        <v>0.76859999999999995</v>
      </c>
      <c r="AQ13">
        <v>0</v>
      </c>
      <c r="AR13">
        <v>6.6239999999999997</v>
      </c>
      <c r="AS13">
        <v>8.0711999999999993</v>
      </c>
      <c r="AT13">
        <v>14.232051999999999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75.382535999999988</v>
      </c>
      <c r="BA13">
        <f t="shared" si="1"/>
        <v>1745.447175</v>
      </c>
      <c r="BB13">
        <v>10</v>
      </c>
      <c r="BD13">
        <v>5.33</v>
      </c>
      <c r="BE13">
        <v>1.92</v>
      </c>
      <c r="BF13">
        <v>2.21</v>
      </c>
      <c r="BG13">
        <v>0.88</v>
      </c>
      <c r="BH13">
        <v>6.05</v>
      </c>
      <c r="BI13">
        <v>1.33</v>
      </c>
      <c r="BJ13">
        <v>0.88</v>
      </c>
      <c r="BK13">
        <v>0.65</v>
      </c>
      <c r="BL13">
        <v>0.8</v>
      </c>
      <c r="BM13">
        <v>0.08</v>
      </c>
      <c r="BN13">
        <v>2.34</v>
      </c>
      <c r="BO13">
        <v>1.89</v>
      </c>
      <c r="BP13">
        <v>0.26</v>
      </c>
      <c r="BQ13">
        <v>2.0299999999999998</v>
      </c>
      <c r="BR13">
        <v>2.21</v>
      </c>
      <c r="BS13">
        <v>1.63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2.0440800000000001</v>
      </c>
      <c r="CQ13">
        <v>3.4642300000000001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75.382535999999988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373.777356</v>
      </c>
      <c r="L14">
        <v>340.12</v>
      </c>
      <c r="M14">
        <v>45.143300000000004</v>
      </c>
      <c r="N14">
        <v>96.921300000000002</v>
      </c>
      <c r="O14">
        <v>124.7899</v>
      </c>
      <c r="P14">
        <v>109.55289999999999</v>
      </c>
      <c r="Q14">
        <v>5.6275519999999997</v>
      </c>
      <c r="R14">
        <v>19.618448000000001</v>
      </c>
      <c r="S14">
        <v>12.161809999999999</v>
      </c>
      <c r="T14">
        <v>0.56000000000000005</v>
      </c>
      <c r="U14">
        <v>348.97500000000002</v>
      </c>
      <c r="V14">
        <v>0</v>
      </c>
      <c r="W14">
        <v>13</v>
      </c>
      <c r="X14">
        <v>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45.480800000000002</v>
      </c>
      <c r="AH14">
        <v>0</v>
      </c>
      <c r="AI14">
        <v>0</v>
      </c>
      <c r="AJ14">
        <v>0</v>
      </c>
      <c r="AK14">
        <v>55.361499999999999</v>
      </c>
      <c r="AL14">
        <v>2.5564</v>
      </c>
      <c r="AM14">
        <v>0</v>
      </c>
      <c r="AN14">
        <v>0.56811</v>
      </c>
      <c r="AO14">
        <v>0</v>
      </c>
      <c r="AP14">
        <v>0.76859999999999995</v>
      </c>
      <c r="AQ14">
        <v>0</v>
      </c>
      <c r="AR14">
        <v>27.6</v>
      </c>
      <c r="AS14">
        <v>8.0711999999999993</v>
      </c>
      <c r="AT14">
        <v>14.077883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75.382535999999988</v>
      </c>
      <c r="BA14">
        <f t="shared" si="1"/>
        <v>1771.2585949999996</v>
      </c>
      <c r="BB14">
        <v>11</v>
      </c>
      <c r="BD14">
        <v>5.33</v>
      </c>
      <c r="BE14">
        <v>1.92</v>
      </c>
      <c r="BF14">
        <v>2.21</v>
      </c>
      <c r="BG14">
        <v>0.88</v>
      </c>
      <c r="BH14">
        <v>6.05</v>
      </c>
      <c r="BI14">
        <v>1.33</v>
      </c>
      <c r="BJ14">
        <v>0.88</v>
      </c>
      <c r="BK14">
        <v>0.65</v>
      </c>
      <c r="BL14">
        <v>0.8</v>
      </c>
      <c r="BM14">
        <v>0.08</v>
      </c>
      <c r="BN14">
        <v>2.34</v>
      </c>
      <c r="BO14">
        <v>1.89</v>
      </c>
      <c r="BP14">
        <v>0.26</v>
      </c>
      <c r="BQ14">
        <v>2.0299999999999998</v>
      </c>
      <c r="BR14">
        <v>2.21</v>
      </c>
      <c r="BS14">
        <v>1.63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2.0440800000000001</v>
      </c>
      <c r="CQ14">
        <v>3.4642300000000001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75.382535999999988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373.78776699999997</v>
      </c>
      <c r="L15">
        <v>340.12</v>
      </c>
      <c r="M15">
        <v>45.143300000000004</v>
      </c>
      <c r="N15">
        <v>102.9213</v>
      </c>
      <c r="O15">
        <v>124.7899</v>
      </c>
      <c r="P15">
        <v>109.55289999999999</v>
      </c>
      <c r="Q15">
        <v>7.3208520000000004</v>
      </c>
      <c r="R15">
        <v>19.618448000000001</v>
      </c>
      <c r="S15">
        <v>12.161809999999999</v>
      </c>
      <c r="T15">
        <v>0.56000000000000005</v>
      </c>
      <c r="U15">
        <v>348.97500000000002</v>
      </c>
      <c r="V15">
        <v>0</v>
      </c>
      <c r="W15">
        <v>13</v>
      </c>
      <c r="X15">
        <v>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45.480800000000002</v>
      </c>
      <c r="AH15">
        <v>0</v>
      </c>
      <c r="AI15">
        <v>0</v>
      </c>
      <c r="AJ15">
        <v>0</v>
      </c>
      <c r="AK15">
        <v>55.361499999999999</v>
      </c>
      <c r="AL15">
        <v>2.5564</v>
      </c>
      <c r="AM15">
        <v>0</v>
      </c>
      <c r="AN15">
        <v>0.56811</v>
      </c>
      <c r="AO15">
        <v>0</v>
      </c>
      <c r="AP15">
        <v>0.76859999999999995</v>
      </c>
      <c r="AQ15">
        <v>0</v>
      </c>
      <c r="AR15">
        <v>27.6</v>
      </c>
      <c r="AS15">
        <v>8.0711999999999993</v>
      </c>
      <c r="AT15">
        <v>14.995082999999999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75.382535999999988</v>
      </c>
      <c r="BA15">
        <f t="shared" si="1"/>
        <v>1779.8795059999998</v>
      </c>
      <c r="BB15">
        <v>12</v>
      </c>
      <c r="BD15">
        <v>5.33</v>
      </c>
      <c r="BE15">
        <v>1.92</v>
      </c>
      <c r="BF15">
        <v>2.21</v>
      </c>
      <c r="BG15">
        <v>0.88</v>
      </c>
      <c r="BH15">
        <v>6.05</v>
      </c>
      <c r="BI15">
        <v>1.33</v>
      </c>
      <c r="BJ15">
        <v>0.88</v>
      </c>
      <c r="BK15">
        <v>0.65</v>
      </c>
      <c r="BL15">
        <v>0.8</v>
      </c>
      <c r="BM15">
        <v>0.08</v>
      </c>
      <c r="BN15">
        <v>2.34</v>
      </c>
      <c r="BO15">
        <v>1.89</v>
      </c>
      <c r="BP15">
        <v>0.26</v>
      </c>
      <c r="BQ15">
        <v>2.0299999999999998</v>
      </c>
      <c r="BR15">
        <v>2.21</v>
      </c>
      <c r="BS15">
        <v>1.63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2.0440800000000001</v>
      </c>
      <c r="CQ15">
        <v>3.4642300000000001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75.382535999999988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373.777356</v>
      </c>
      <c r="L16">
        <v>340.12</v>
      </c>
      <c r="M16">
        <v>45.143300000000004</v>
      </c>
      <c r="N16">
        <v>114.9213</v>
      </c>
      <c r="O16">
        <v>124.7899</v>
      </c>
      <c r="P16">
        <v>109.55289999999999</v>
      </c>
      <c r="Q16">
        <v>10.824661000000001</v>
      </c>
      <c r="R16">
        <v>19.618448000000001</v>
      </c>
      <c r="S16">
        <v>12.161809999999999</v>
      </c>
      <c r="T16">
        <v>0.56000000000000005</v>
      </c>
      <c r="U16">
        <v>348.97500000000002</v>
      </c>
      <c r="V16">
        <v>0</v>
      </c>
      <c r="W16">
        <v>13</v>
      </c>
      <c r="X16">
        <v>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45.480800000000002</v>
      </c>
      <c r="AH16">
        <v>0</v>
      </c>
      <c r="AI16">
        <v>0</v>
      </c>
      <c r="AJ16">
        <v>0</v>
      </c>
      <c r="AK16">
        <v>55.361499999999999</v>
      </c>
      <c r="AL16">
        <v>2.5564</v>
      </c>
      <c r="AM16">
        <v>0</v>
      </c>
      <c r="AN16">
        <v>0.56811</v>
      </c>
      <c r="AO16">
        <v>0</v>
      </c>
      <c r="AP16">
        <v>0.76859999999999995</v>
      </c>
      <c r="AQ16">
        <v>0</v>
      </c>
      <c r="AR16">
        <v>11.04</v>
      </c>
      <c r="AS16">
        <v>8.0711999999999993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75.382535999999988</v>
      </c>
      <c r="BA16">
        <f t="shared" si="1"/>
        <v>1778.8146209999998</v>
      </c>
      <c r="BB16">
        <v>13</v>
      </c>
      <c r="BD16">
        <v>5.33</v>
      </c>
      <c r="BE16">
        <v>1.92</v>
      </c>
      <c r="BF16">
        <v>2.21</v>
      </c>
      <c r="BG16">
        <v>0.88</v>
      </c>
      <c r="BH16">
        <v>6.05</v>
      </c>
      <c r="BI16">
        <v>1.33</v>
      </c>
      <c r="BJ16">
        <v>0.88</v>
      </c>
      <c r="BK16">
        <v>0.65</v>
      </c>
      <c r="BL16">
        <v>0.8</v>
      </c>
      <c r="BM16">
        <v>0.08</v>
      </c>
      <c r="BN16">
        <v>2.34</v>
      </c>
      <c r="BO16">
        <v>1.89</v>
      </c>
      <c r="BP16">
        <v>0.26</v>
      </c>
      <c r="BQ16">
        <v>2.0299999999999998</v>
      </c>
      <c r="BR16">
        <v>2.21</v>
      </c>
      <c r="BS16">
        <v>1.63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2.0440800000000001</v>
      </c>
      <c r="CQ16">
        <v>3.4642300000000001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75.382535999999988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373.78776699999997</v>
      </c>
      <c r="L17">
        <v>340.12</v>
      </c>
      <c r="M17">
        <v>52.143300000000004</v>
      </c>
      <c r="N17">
        <v>119.15625</v>
      </c>
      <c r="O17">
        <v>124.7899</v>
      </c>
      <c r="P17">
        <v>109.55289999999999</v>
      </c>
      <c r="Q17">
        <v>11.710585999999999</v>
      </c>
      <c r="R17">
        <v>19.618448000000001</v>
      </c>
      <c r="S17">
        <v>12.161809999999999</v>
      </c>
      <c r="T17">
        <v>0.56000000000000005</v>
      </c>
      <c r="U17">
        <v>348.97500000000002</v>
      </c>
      <c r="V17">
        <v>0</v>
      </c>
      <c r="W17">
        <v>13</v>
      </c>
      <c r="X17">
        <v>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45.480800000000002</v>
      </c>
      <c r="AH17">
        <v>0</v>
      </c>
      <c r="AI17">
        <v>0</v>
      </c>
      <c r="AJ17">
        <v>0</v>
      </c>
      <c r="AK17">
        <v>55.361499999999999</v>
      </c>
      <c r="AL17">
        <v>2.5564</v>
      </c>
      <c r="AM17">
        <v>0</v>
      </c>
      <c r="AN17">
        <v>0.56811</v>
      </c>
      <c r="AO17">
        <v>0</v>
      </c>
      <c r="AP17">
        <v>0.76859999999999995</v>
      </c>
      <c r="AQ17">
        <v>0</v>
      </c>
      <c r="AR17">
        <v>6.6239999999999997</v>
      </c>
      <c r="AS17">
        <v>8.0711999999999993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75.382535999999988</v>
      </c>
      <c r="BA17">
        <f t="shared" si="1"/>
        <v>1786.5299069999996</v>
      </c>
      <c r="BB17">
        <v>14</v>
      </c>
      <c r="BD17">
        <v>5.33</v>
      </c>
      <c r="BE17">
        <v>1.92</v>
      </c>
      <c r="BF17">
        <v>2.21</v>
      </c>
      <c r="BG17">
        <v>0.88</v>
      </c>
      <c r="BH17">
        <v>6.05</v>
      </c>
      <c r="BI17">
        <v>1.33</v>
      </c>
      <c r="BJ17">
        <v>0.88</v>
      </c>
      <c r="BK17">
        <v>0.65</v>
      </c>
      <c r="BL17">
        <v>0.8</v>
      </c>
      <c r="BM17">
        <v>0.08</v>
      </c>
      <c r="BN17">
        <v>2.34</v>
      </c>
      <c r="BO17">
        <v>1.89</v>
      </c>
      <c r="BP17">
        <v>0.26</v>
      </c>
      <c r="BQ17">
        <v>2.0299999999999998</v>
      </c>
      <c r="BR17">
        <v>2.21</v>
      </c>
      <c r="BS17">
        <v>1.63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2.0440800000000001</v>
      </c>
      <c r="CQ17">
        <v>3.4642300000000001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75.382535999999988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373.777356</v>
      </c>
      <c r="L18">
        <v>340.12</v>
      </c>
      <c r="M18">
        <v>58.143300000000004</v>
      </c>
      <c r="N18">
        <v>119.15625</v>
      </c>
      <c r="O18">
        <v>124.7899</v>
      </c>
      <c r="P18">
        <v>109.55289999999999</v>
      </c>
      <c r="Q18">
        <v>11.567999</v>
      </c>
      <c r="R18">
        <v>19.618448000000001</v>
      </c>
      <c r="S18">
        <v>12.161809999999999</v>
      </c>
      <c r="T18">
        <v>0.56000000000000005</v>
      </c>
      <c r="U18">
        <v>348.97500000000002</v>
      </c>
      <c r="V18">
        <v>0</v>
      </c>
      <c r="W18">
        <v>13</v>
      </c>
      <c r="X18">
        <v>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45.480800000000002</v>
      </c>
      <c r="AH18">
        <v>0</v>
      </c>
      <c r="AI18">
        <v>0</v>
      </c>
      <c r="AJ18">
        <v>0</v>
      </c>
      <c r="AK18">
        <v>55.361499999999999</v>
      </c>
      <c r="AL18">
        <v>2.5564</v>
      </c>
      <c r="AM18">
        <v>0</v>
      </c>
      <c r="AN18">
        <v>0.56811</v>
      </c>
      <c r="AO18">
        <v>0</v>
      </c>
      <c r="AP18">
        <v>0.76859999999999995</v>
      </c>
      <c r="AQ18">
        <v>0</v>
      </c>
      <c r="AR18">
        <v>6.6239999999999997</v>
      </c>
      <c r="AS18">
        <v>8.0711999999999993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75.382535999999988</v>
      </c>
      <c r="BA18">
        <f t="shared" si="1"/>
        <v>1792.3769090000001</v>
      </c>
      <c r="BB18">
        <v>15</v>
      </c>
      <c r="BD18">
        <v>5.33</v>
      </c>
      <c r="BE18">
        <v>1.92</v>
      </c>
      <c r="BF18">
        <v>2.21</v>
      </c>
      <c r="BG18">
        <v>0.88</v>
      </c>
      <c r="BH18">
        <v>6.05</v>
      </c>
      <c r="BI18">
        <v>1.33</v>
      </c>
      <c r="BJ18">
        <v>0.88</v>
      </c>
      <c r="BK18">
        <v>0.65</v>
      </c>
      <c r="BL18">
        <v>0.8</v>
      </c>
      <c r="BM18">
        <v>0.08</v>
      </c>
      <c r="BN18">
        <v>2.34</v>
      </c>
      <c r="BO18">
        <v>1.89</v>
      </c>
      <c r="BP18">
        <v>0.26</v>
      </c>
      <c r="BQ18">
        <v>2.0299999999999998</v>
      </c>
      <c r="BR18">
        <v>2.21</v>
      </c>
      <c r="BS18">
        <v>1.63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2.0440800000000001</v>
      </c>
      <c r="CQ18">
        <v>3.4642300000000001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75.382535999999988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373.78776699999997</v>
      </c>
      <c r="L19">
        <v>340.12</v>
      </c>
      <c r="M19">
        <v>62.143300000000004</v>
      </c>
      <c r="N19">
        <v>119.15625</v>
      </c>
      <c r="O19">
        <v>124.7899</v>
      </c>
      <c r="P19">
        <v>109.55289999999999</v>
      </c>
      <c r="Q19">
        <v>11.995759</v>
      </c>
      <c r="R19">
        <v>19.618448000000001</v>
      </c>
      <c r="S19">
        <v>12.161809999999999</v>
      </c>
      <c r="T19">
        <v>0.56000000000000005</v>
      </c>
      <c r="U19">
        <v>348.97500000000002</v>
      </c>
      <c r="V19">
        <v>0</v>
      </c>
      <c r="W19">
        <v>13</v>
      </c>
      <c r="X19">
        <v>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45.480800000000002</v>
      </c>
      <c r="AH19">
        <v>0</v>
      </c>
      <c r="AI19">
        <v>0</v>
      </c>
      <c r="AJ19">
        <v>0</v>
      </c>
      <c r="AK19">
        <v>55.361499999999999</v>
      </c>
      <c r="AL19">
        <v>2.5564</v>
      </c>
      <c r="AM19">
        <v>0</v>
      </c>
      <c r="AN19">
        <v>0.56811</v>
      </c>
      <c r="AO19">
        <v>0</v>
      </c>
      <c r="AP19">
        <v>0.76859999999999995</v>
      </c>
      <c r="AQ19">
        <v>0</v>
      </c>
      <c r="AR19">
        <v>6.6239999999999997</v>
      </c>
      <c r="AS19">
        <v>8.0711999999999993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75.382535999999988</v>
      </c>
      <c r="BA19">
        <f t="shared" si="1"/>
        <v>1796.8150799999999</v>
      </c>
      <c r="BB19">
        <v>16</v>
      </c>
      <c r="BD19">
        <v>5.33</v>
      </c>
      <c r="BE19">
        <v>1.92</v>
      </c>
      <c r="BF19">
        <v>2.21</v>
      </c>
      <c r="BG19">
        <v>0.88</v>
      </c>
      <c r="BH19">
        <v>6.05</v>
      </c>
      <c r="BI19">
        <v>1.33</v>
      </c>
      <c r="BJ19">
        <v>0.88</v>
      </c>
      <c r="BK19">
        <v>0.65</v>
      </c>
      <c r="BL19">
        <v>0.8</v>
      </c>
      <c r="BM19">
        <v>0.08</v>
      </c>
      <c r="BN19">
        <v>2.34</v>
      </c>
      <c r="BO19">
        <v>1.89</v>
      </c>
      <c r="BP19">
        <v>0.26</v>
      </c>
      <c r="BQ19">
        <v>2.0299999999999998</v>
      </c>
      <c r="BR19">
        <v>2.21</v>
      </c>
      <c r="BS19">
        <v>1.63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2.0440800000000001</v>
      </c>
      <c r="CQ19">
        <v>3.4642300000000001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75.382535999999988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373.777356</v>
      </c>
      <c r="L20">
        <v>340.12</v>
      </c>
      <c r="M20">
        <v>69.143299999999996</v>
      </c>
      <c r="N20">
        <v>119.15625</v>
      </c>
      <c r="O20">
        <v>124.7899</v>
      </c>
      <c r="P20">
        <v>109.55289999999999</v>
      </c>
      <c r="Q20">
        <v>11.853172000000001</v>
      </c>
      <c r="R20">
        <v>15.106583000000001</v>
      </c>
      <c r="S20">
        <v>12.161809999999999</v>
      </c>
      <c r="T20">
        <v>0.56000000000000005</v>
      </c>
      <c r="U20">
        <v>348.97500000000002</v>
      </c>
      <c r="V20">
        <v>0</v>
      </c>
      <c r="W20">
        <v>13</v>
      </c>
      <c r="X20">
        <v>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45.480800000000002</v>
      </c>
      <c r="AH20">
        <v>0</v>
      </c>
      <c r="AI20">
        <v>0</v>
      </c>
      <c r="AJ20">
        <v>0</v>
      </c>
      <c r="AK20">
        <v>55.361499999999999</v>
      </c>
      <c r="AL20">
        <v>2.5564</v>
      </c>
      <c r="AM20">
        <v>0</v>
      </c>
      <c r="AN20">
        <v>0.56811</v>
      </c>
      <c r="AO20">
        <v>0</v>
      </c>
      <c r="AP20">
        <v>0.76859999999999995</v>
      </c>
      <c r="AQ20">
        <v>0</v>
      </c>
      <c r="AR20">
        <v>6.6239999999999997</v>
      </c>
      <c r="AS20">
        <v>8.0711999999999993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75.382535999999988</v>
      </c>
      <c r="BA20">
        <f t="shared" si="1"/>
        <v>1799.1502169999999</v>
      </c>
      <c r="BB20">
        <v>17</v>
      </c>
      <c r="BD20">
        <v>5.33</v>
      </c>
      <c r="BE20">
        <v>1.92</v>
      </c>
      <c r="BF20">
        <v>2.21</v>
      </c>
      <c r="BG20">
        <v>0.88</v>
      </c>
      <c r="BH20">
        <v>6.05</v>
      </c>
      <c r="BI20">
        <v>1.33</v>
      </c>
      <c r="BJ20">
        <v>0.88</v>
      </c>
      <c r="BK20">
        <v>0.65</v>
      </c>
      <c r="BL20">
        <v>0.8</v>
      </c>
      <c r="BM20">
        <v>0.08</v>
      </c>
      <c r="BN20">
        <v>2.34</v>
      </c>
      <c r="BO20">
        <v>1.89</v>
      </c>
      <c r="BP20">
        <v>0.26</v>
      </c>
      <c r="BQ20">
        <v>2.0299999999999998</v>
      </c>
      <c r="BR20">
        <v>2.21</v>
      </c>
      <c r="BS20">
        <v>1.63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2.0440800000000001</v>
      </c>
      <c r="CQ20">
        <v>3.4642300000000001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75.382535999999988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373.78776699999997</v>
      </c>
      <c r="L21">
        <v>340.12</v>
      </c>
      <c r="M21">
        <v>73.143299999999996</v>
      </c>
      <c r="N21">
        <v>119.15625</v>
      </c>
      <c r="O21">
        <v>124.7899</v>
      </c>
      <c r="P21">
        <v>109.55289999999999</v>
      </c>
      <c r="Q21">
        <v>11.758115</v>
      </c>
      <c r="R21">
        <v>15.106583000000001</v>
      </c>
      <c r="S21">
        <v>12.161809999999999</v>
      </c>
      <c r="T21">
        <v>0.56000000000000005</v>
      </c>
      <c r="U21">
        <v>348.97500000000002</v>
      </c>
      <c r="V21">
        <v>0</v>
      </c>
      <c r="W21">
        <v>13</v>
      </c>
      <c r="X21">
        <v>61.470100000000002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45.480800000000002</v>
      </c>
      <c r="AH21">
        <v>0</v>
      </c>
      <c r="AI21">
        <v>0</v>
      </c>
      <c r="AJ21">
        <v>0</v>
      </c>
      <c r="AK21">
        <v>55.361499999999999</v>
      </c>
      <c r="AL21">
        <v>2.5564</v>
      </c>
      <c r="AM21">
        <v>0</v>
      </c>
      <c r="AN21">
        <v>0.56811</v>
      </c>
      <c r="AO21">
        <v>0</v>
      </c>
      <c r="AP21">
        <v>0.76859999999999995</v>
      </c>
      <c r="AQ21">
        <v>0</v>
      </c>
      <c r="AR21">
        <v>6.6239999999999997</v>
      </c>
      <c r="AS21">
        <v>8.0711999999999993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75.382535999999988</v>
      </c>
      <c r="BA21">
        <f t="shared" si="1"/>
        <v>1822.5356710000001</v>
      </c>
      <c r="BB21">
        <v>18</v>
      </c>
      <c r="BD21">
        <v>5.33</v>
      </c>
      <c r="BE21">
        <v>1.92</v>
      </c>
      <c r="BF21">
        <v>2.21</v>
      </c>
      <c r="BG21">
        <v>0.88</v>
      </c>
      <c r="BH21">
        <v>6.05</v>
      </c>
      <c r="BI21">
        <v>1.33</v>
      </c>
      <c r="BJ21">
        <v>0.88</v>
      </c>
      <c r="BK21">
        <v>0.65</v>
      </c>
      <c r="BL21">
        <v>0.8</v>
      </c>
      <c r="BM21">
        <v>0.08</v>
      </c>
      <c r="BN21">
        <v>2.34</v>
      </c>
      <c r="BO21">
        <v>1.89</v>
      </c>
      <c r="BP21">
        <v>0.26</v>
      </c>
      <c r="BQ21">
        <v>2.0299999999999998</v>
      </c>
      <c r="BR21">
        <v>2.21</v>
      </c>
      <c r="BS21">
        <v>1.63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2.0440800000000001</v>
      </c>
      <c r="CQ21">
        <v>3.4642300000000001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75.382535999999988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373.777356</v>
      </c>
      <c r="L22">
        <v>340.12</v>
      </c>
      <c r="M22">
        <v>92.92</v>
      </c>
      <c r="N22">
        <v>119.15625</v>
      </c>
      <c r="O22">
        <v>124.7899</v>
      </c>
      <c r="P22">
        <v>109.55289999999999</v>
      </c>
      <c r="Q22">
        <v>10.747908000000001</v>
      </c>
      <c r="R22">
        <v>15.106583000000001</v>
      </c>
      <c r="S22">
        <v>12.161809999999999</v>
      </c>
      <c r="T22">
        <v>0.56000000000000005</v>
      </c>
      <c r="U22">
        <v>348.97500000000002</v>
      </c>
      <c r="V22">
        <v>0</v>
      </c>
      <c r="W22">
        <v>13</v>
      </c>
      <c r="X22">
        <v>61.470100000000002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45.480800000000002</v>
      </c>
      <c r="AH22">
        <v>0</v>
      </c>
      <c r="AI22">
        <v>0</v>
      </c>
      <c r="AJ22">
        <v>0</v>
      </c>
      <c r="AK22">
        <v>55.361499999999999</v>
      </c>
      <c r="AL22">
        <v>2.5564</v>
      </c>
      <c r="AM22">
        <v>0</v>
      </c>
      <c r="AN22">
        <v>0.56811</v>
      </c>
      <c r="AO22">
        <v>0</v>
      </c>
      <c r="AP22">
        <v>0.76859999999999995</v>
      </c>
      <c r="AQ22">
        <v>0</v>
      </c>
      <c r="AR22">
        <v>6.6239999999999997</v>
      </c>
      <c r="AS22">
        <v>8.0711999999999993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75.382535999999988</v>
      </c>
      <c r="BA22">
        <f t="shared" si="1"/>
        <v>1841.291753</v>
      </c>
      <c r="BB22">
        <v>19</v>
      </c>
      <c r="BD22">
        <v>5.33</v>
      </c>
      <c r="BE22">
        <v>1.92</v>
      </c>
      <c r="BF22">
        <v>2.21</v>
      </c>
      <c r="BG22">
        <v>0.88</v>
      </c>
      <c r="BH22">
        <v>6.05</v>
      </c>
      <c r="BI22">
        <v>1.33</v>
      </c>
      <c r="BJ22">
        <v>0.88</v>
      </c>
      <c r="BK22">
        <v>0.65</v>
      </c>
      <c r="BL22">
        <v>0.8</v>
      </c>
      <c r="BM22">
        <v>0.08</v>
      </c>
      <c r="BN22">
        <v>2.34</v>
      </c>
      <c r="BO22">
        <v>1.89</v>
      </c>
      <c r="BP22">
        <v>0.26</v>
      </c>
      <c r="BQ22">
        <v>2.0299999999999998</v>
      </c>
      <c r="BR22">
        <v>2.21</v>
      </c>
      <c r="BS22">
        <v>1.63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2.0440800000000001</v>
      </c>
      <c r="CQ22">
        <v>3.4642300000000001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75.382535999999988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373.28382499999998</v>
      </c>
      <c r="L23">
        <v>340.12</v>
      </c>
      <c r="M23">
        <v>92.92</v>
      </c>
      <c r="N23">
        <v>119.15625</v>
      </c>
      <c r="O23">
        <v>124.7899</v>
      </c>
      <c r="P23">
        <v>109.55289999999999</v>
      </c>
      <c r="Q23">
        <v>10.523562</v>
      </c>
      <c r="R23">
        <v>5</v>
      </c>
      <c r="S23">
        <v>5.3435889999999997</v>
      </c>
      <c r="T23">
        <v>0.56000000000000005</v>
      </c>
      <c r="U23">
        <v>348.97500000000002</v>
      </c>
      <c r="V23">
        <v>0</v>
      </c>
      <c r="W23">
        <v>17.138393000000001</v>
      </c>
      <c r="X23">
        <v>101.4701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45.480800000000002</v>
      </c>
      <c r="AH23">
        <v>0</v>
      </c>
      <c r="AI23">
        <v>0</v>
      </c>
      <c r="AJ23">
        <v>0</v>
      </c>
      <c r="AK23">
        <v>55.361499999999999</v>
      </c>
      <c r="AL23">
        <v>2.5564</v>
      </c>
      <c r="AM23">
        <v>0</v>
      </c>
      <c r="AN23">
        <v>0.56811</v>
      </c>
      <c r="AO23">
        <v>0</v>
      </c>
      <c r="AP23">
        <v>0.76859999999999995</v>
      </c>
      <c r="AQ23">
        <v>0</v>
      </c>
      <c r="AR23">
        <v>6.6239999999999997</v>
      </c>
      <c r="AS23">
        <v>8.0711999999999993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75.382535999999988</v>
      </c>
      <c r="BA23">
        <f t="shared" si="1"/>
        <v>1867.7874650000001</v>
      </c>
      <c r="BB23">
        <v>20</v>
      </c>
      <c r="BD23">
        <v>5.33</v>
      </c>
      <c r="BE23">
        <v>1.92</v>
      </c>
      <c r="BF23">
        <v>2.21</v>
      </c>
      <c r="BG23">
        <v>0.88</v>
      </c>
      <c r="BH23">
        <v>6.05</v>
      </c>
      <c r="BI23">
        <v>1.33</v>
      </c>
      <c r="BJ23">
        <v>0.88</v>
      </c>
      <c r="BK23">
        <v>0.65</v>
      </c>
      <c r="BL23">
        <v>0.8</v>
      </c>
      <c r="BM23">
        <v>0.08</v>
      </c>
      <c r="BN23">
        <v>2.34</v>
      </c>
      <c r="BO23">
        <v>1.89</v>
      </c>
      <c r="BP23">
        <v>0.26</v>
      </c>
      <c r="BQ23">
        <v>2.0299999999999998</v>
      </c>
      <c r="BR23">
        <v>2.21</v>
      </c>
      <c r="BS23">
        <v>1.63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2.0440800000000001</v>
      </c>
      <c r="CQ23">
        <v>3.4642300000000001</v>
      </c>
      <c r="CR23">
        <v>0.83592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75.382535999999988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373.27204399999999</v>
      </c>
      <c r="L24">
        <v>340.12</v>
      </c>
      <c r="M24">
        <v>92.92</v>
      </c>
      <c r="N24">
        <v>119.15625</v>
      </c>
      <c r="O24">
        <v>124.7899</v>
      </c>
      <c r="P24">
        <v>109.55289999999999</v>
      </c>
      <c r="Q24">
        <v>10.159724000000001</v>
      </c>
      <c r="R24">
        <v>23.326899999999998</v>
      </c>
      <c r="S24">
        <v>14.436</v>
      </c>
      <c r="T24">
        <v>0.56000000000000005</v>
      </c>
      <c r="U24">
        <v>348.97500000000002</v>
      </c>
      <c r="V24">
        <v>5.3333149999999998</v>
      </c>
      <c r="W24">
        <v>29.294931999999999</v>
      </c>
      <c r="X24">
        <v>111.26090000000001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45.480800000000002</v>
      </c>
      <c r="AH24">
        <v>0</v>
      </c>
      <c r="AI24">
        <v>0</v>
      </c>
      <c r="AJ24">
        <v>0</v>
      </c>
      <c r="AK24">
        <v>55.361499999999999</v>
      </c>
      <c r="AL24">
        <v>2.5564</v>
      </c>
      <c r="AM24">
        <v>0</v>
      </c>
      <c r="AN24">
        <v>0.56811</v>
      </c>
      <c r="AO24">
        <v>0</v>
      </c>
      <c r="AP24">
        <v>0.76859999999999995</v>
      </c>
      <c r="AQ24">
        <v>0</v>
      </c>
      <c r="AR24">
        <v>6.6239999999999997</v>
      </c>
      <c r="AS24">
        <v>8.0711999999999993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75.382535999999988</v>
      </c>
      <c r="BA24">
        <f t="shared" si="1"/>
        <v>1922.111811</v>
      </c>
      <c r="BB24">
        <v>21</v>
      </c>
      <c r="BD24">
        <v>5.33</v>
      </c>
      <c r="BE24">
        <v>1.92</v>
      </c>
      <c r="BF24">
        <v>2.21</v>
      </c>
      <c r="BG24">
        <v>0.88</v>
      </c>
      <c r="BH24">
        <v>6.05</v>
      </c>
      <c r="BI24">
        <v>1.33</v>
      </c>
      <c r="BJ24">
        <v>0.88</v>
      </c>
      <c r="BK24">
        <v>0.65</v>
      </c>
      <c r="BL24">
        <v>0.8</v>
      </c>
      <c r="BM24">
        <v>0.08</v>
      </c>
      <c r="BN24">
        <v>2.34</v>
      </c>
      <c r="BO24">
        <v>1.89</v>
      </c>
      <c r="BP24">
        <v>0.26</v>
      </c>
      <c r="BQ24">
        <v>2.0299999999999998</v>
      </c>
      <c r="BR24">
        <v>2.21</v>
      </c>
      <c r="BS24">
        <v>1.63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2.0440800000000001</v>
      </c>
      <c r="CQ24">
        <v>3.4642300000000001</v>
      </c>
      <c r="CR24">
        <v>0.83592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75.382535999999988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436.28815200000003</v>
      </c>
      <c r="L25">
        <v>422.12</v>
      </c>
      <c r="M25">
        <v>92.92</v>
      </c>
      <c r="N25">
        <v>119.15625</v>
      </c>
      <c r="O25">
        <v>124.7899</v>
      </c>
      <c r="P25">
        <v>109.55289999999999</v>
      </c>
      <c r="Q25">
        <v>9.0432000000000006</v>
      </c>
      <c r="R25">
        <v>30.463678999999999</v>
      </c>
      <c r="S25">
        <v>21.068446999999999</v>
      </c>
      <c r="T25">
        <v>0.56000000000000005</v>
      </c>
      <c r="U25">
        <v>348.97500000000002</v>
      </c>
      <c r="V25">
        <v>17.5747</v>
      </c>
      <c r="W25">
        <v>37.577821</v>
      </c>
      <c r="X25">
        <v>144.796389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45.480800000000002</v>
      </c>
      <c r="AH25">
        <v>0</v>
      </c>
      <c r="AI25">
        <v>0</v>
      </c>
      <c r="AJ25">
        <v>0</v>
      </c>
      <c r="AK25">
        <v>55.361499999999999</v>
      </c>
      <c r="AL25">
        <v>2.5564</v>
      </c>
      <c r="AM25">
        <v>0</v>
      </c>
      <c r="AN25">
        <v>0.56811</v>
      </c>
      <c r="AO25">
        <v>0</v>
      </c>
      <c r="AP25">
        <v>0.76859999999999995</v>
      </c>
      <c r="AQ25">
        <v>0</v>
      </c>
      <c r="AR25">
        <v>27.6</v>
      </c>
      <c r="AS25">
        <v>16.680479999999999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75.382535999999988</v>
      </c>
      <c r="BA25">
        <f t="shared" si="1"/>
        <v>2163.4256639999999</v>
      </c>
      <c r="BB25">
        <v>22</v>
      </c>
      <c r="BD25">
        <v>5.33</v>
      </c>
      <c r="BE25">
        <v>1.92</v>
      </c>
      <c r="BF25">
        <v>2.21</v>
      </c>
      <c r="BG25">
        <v>0.88</v>
      </c>
      <c r="BH25">
        <v>6.05</v>
      </c>
      <c r="BI25">
        <v>1.33</v>
      </c>
      <c r="BJ25">
        <v>0.88</v>
      </c>
      <c r="BK25">
        <v>0.65</v>
      </c>
      <c r="BL25">
        <v>0.8</v>
      </c>
      <c r="BM25">
        <v>0.08</v>
      </c>
      <c r="BN25">
        <v>2.34</v>
      </c>
      <c r="BO25">
        <v>1.89</v>
      </c>
      <c r="BP25">
        <v>0.26</v>
      </c>
      <c r="BQ25">
        <v>2.0299999999999998</v>
      </c>
      <c r="BR25">
        <v>2.21</v>
      </c>
      <c r="BS25">
        <v>1.63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2.0440800000000001</v>
      </c>
      <c r="CQ25">
        <v>3.4642300000000001</v>
      </c>
      <c r="CR25">
        <v>0.83592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75.382535999999988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565.69095500000003</v>
      </c>
      <c r="L26">
        <v>422.12</v>
      </c>
      <c r="M26">
        <v>92.92</v>
      </c>
      <c r="N26">
        <v>119.15625</v>
      </c>
      <c r="O26">
        <v>124.7899</v>
      </c>
      <c r="P26">
        <v>109.55289999999999</v>
      </c>
      <c r="Q26">
        <v>10.7813</v>
      </c>
      <c r="R26">
        <v>39.380192999999998</v>
      </c>
      <c r="S26">
        <v>26.042400000000001</v>
      </c>
      <c r="T26">
        <v>0.56000000000000005</v>
      </c>
      <c r="U26">
        <v>348.97500000000002</v>
      </c>
      <c r="V26">
        <v>17.5747</v>
      </c>
      <c r="W26">
        <v>38.81241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45.480800000000002</v>
      </c>
      <c r="AH26">
        <v>2.931</v>
      </c>
      <c r="AI26">
        <v>0</v>
      </c>
      <c r="AJ26">
        <v>0</v>
      </c>
      <c r="AK26">
        <v>55.361499999999999</v>
      </c>
      <c r="AL26">
        <v>2.5564</v>
      </c>
      <c r="AM26">
        <v>0</v>
      </c>
      <c r="AN26">
        <v>0.56811</v>
      </c>
      <c r="AO26">
        <v>0</v>
      </c>
      <c r="AP26">
        <v>0.76859999999999995</v>
      </c>
      <c r="AQ26">
        <v>0</v>
      </c>
      <c r="AR26">
        <v>27.6</v>
      </c>
      <c r="AS26">
        <v>16.680479999999999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75.444935999999998</v>
      </c>
      <c r="BA26">
        <f t="shared" si="1"/>
        <v>2320.7202589999988</v>
      </c>
      <c r="BB26">
        <v>23</v>
      </c>
      <c r="BD26">
        <v>5.33</v>
      </c>
      <c r="BE26">
        <v>1.92</v>
      </c>
      <c r="BF26">
        <v>2.21</v>
      </c>
      <c r="BG26">
        <v>0.88</v>
      </c>
      <c r="BH26">
        <v>6.05</v>
      </c>
      <c r="BI26">
        <v>1.36</v>
      </c>
      <c r="BJ26">
        <v>0.89</v>
      </c>
      <c r="BK26">
        <v>0.65</v>
      </c>
      <c r="BL26">
        <v>0.8</v>
      </c>
      <c r="BM26">
        <v>0.08</v>
      </c>
      <c r="BN26">
        <v>2.34</v>
      </c>
      <c r="BO26">
        <v>1.89</v>
      </c>
      <c r="BP26">
        <v>0.26</v>
      </c>
      <c r="BQ26">
        <v>2.0299999999999998</v>
      </c>
      <c r="BR26">
        <v>2.21</v>
      </c>
      <c r="BS26">
        <v>1.63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2.0440800000000001</v>
      </c>
      <c r="CQ26">
        <v>3.4642300000000001</v>
      </c>
      <c r="CR26">
        <v>0.83592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75.444935999999998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526.90359999999998</v>
      </c>
      <c r="M27">
        <v>92.92</v>
      </c>
      <c r="N27">
        <v>119.15625</v>
      </c>
      <c r="O27">
        <v>124.7899</v>
      </c>
      <c r="P27">
        <v>109.55289999999999</v>
      </c>
      <c r="Q27">
        <v>10.7813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17.5747</v>
      </c>
      <c r="W27">
        <v>35.492707000000003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45.480800000000002</v>
      </c>
      <c r="AH27">
        <v>20.516999999999999</v>
      </c>
      <c r="AI27">
        <v>0</v>
      </c>
      <c r="AJ27">
        <v>0</v>
      </c>
      <c r="AK27">
        <v>55.361499999999999</v>
      </c>
      <c r="AL27">
        <v>2.5564</v>
      </c>
      <c r="AM27">
        <v>0</v>
      </c>
      <c r="AN27">
        <v>0.56811</v>
      </c>
      <c r="AO27">
        <v>0</v>
      </c>
      <c r="AP27">
        <v>0.76859999999999995</v>
      </c>
      <c r="AQ27">
        <v>15.84</v>
      </c>
      <c r="AR27">
        <v>27.6</v>
      </c>
      <c r="AS27">
        <v>16.680479999999999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75.597735999999983</v>
      </c>
      <c r="BA27">
        <f t="shared" si="1"/>
        <v>2589.3448079999994</v>
      </c>
      <c r="BB27">
        <v>24</v>
      </c>
      <c r="BD27">
        <v>5.33</v>
      </c>
      <c r="BE27">
        <v>1.92</v>
      </c>
      <c r="BF27">
        <v>2.21</v>
      </c>
      <c r="BG27">
        <v>0.88</v>
      </c>
      <c r="BH27">
        <v>6.05</v>
      </c>
      <c r="BI27">
        <v>1.37</v>
      </c>
      <c r="BJ27">
        <v>0.89</v>
      </c>
      <c r="BK27">
        <v>0.65</v>
      </c>
      <c r="BL27">
        <v>0.8</v>
      </c>
      <c r="BM27">
        <v>0.08</v>
      </c>
      <c r="BN27">
        <v>2.34</v>
      </c>
      <c r="BO27">
        <v>1.89</v>
      </c>
      <c r="BP27">
        <v>0.26</v>
      </c>
      <c r="BQ27">
        <v>2.0299999999999998</v>
      </c>
      <c r="BR27">
        <v>2.21</v>
      </c>
      <c r="BS27">
        <v>1.63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2.0440800000000001</v>
      </c>
      <c r="CQ27">
        <v>3.4642300000000001</v>
      </c>
      <c r="CR27">
        <v>0.83592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75.597735999999983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643.19133499999998</v>
      </c>
      <c r="M28">
        <v>92.92</v>
      </c>
      <c r="N28">
        <v>119.15625</v>
      </c>
      <c r="O28">
        <v>124.7899</v>
      </c>
      <c r="P28">
        <v>109.55289999999999</v>
      </c>
      <c r="Q28">
        <v>10.7813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17.5747</v>
      </c>
      <c r="W28">
        <v>30.957000000000001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45.480800000000002</v>
      </c>
      <c r="AH28">
        <v>43.965000000000003</v>
      </c>
      <c r="AI28">
        <v>0</v>
      </c>
      <c r="AJ28">
        <v>0</v>
      </c>
      <c r="AK28">
        <v>55.361499999999999</v>
      </c>
      <c r="AL28">
        <v>2.5564</v>
      </c>
      <c r="AM28">
        <v>0</v>
      </c>
      <c r="AN28">
        <v>0.56811</v>
      </c>
      <c r="AO28">
        <v>0</v>
      </c>
      <c r="AP28">
        <v>0.76859999999999995</v>
      </c>
      <c r="AQ28">
        <v>15.84</v>
      </c>
      <c r="AR28">
        <v>6.6239999999999997</v>
      </c>
      <c r="AS28">
        <v>16.680479999999999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76.121335999999985</v>
      </c>
      <c r="BA28">
        <f t="shared" si="1"/>
        <v>2716.9906359999995</v>
      </c>
      <c r="BB28">
        <v>25</v>
      </c>
      <c r="BD28">
        <v>5.33</v>
      </c>
      <c r="BE28">
        <v>1.92</v>
      </c>
      <c r="BF28">
        <v>2.21</v>
      </c>
      <c r="BG28">
        <v>0.88</v>
      </c>
      <c r="BH28">
        <v>6.05</v>
      </c>
      <c r="BI28">
        <v>1.37</v>
      </c>
      <c r="BJ28">
        <v>0.89</v>
      </c>
      <c r="BK28">
        <v>0.65</v>
      </c>
      <c r="BL28">
        <v>0.8</v>
      </c>
      <c r="BM28">
        <v>0.08</v>
      </c>
      <c r="BN28">
        <v>2.34</v>
      </c>
      <c r="BO28">
        <v>1.89</v>
      </c>
      <c r="BP28">
        <v>0.26</v>
      </c>
      <c r="BQ28">
        <v>2.0299999999999998</v>
      </c>
      <c r="BR28">
        <v>2.21</v>
      </c>
      <c r="BS28">
        <v>1.63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2.0440800000000001</v>
      </c>
      <c r="CQ28">
        <v>3.4642300000000001</v>
      </c>
      <c r="CR28">
        <v>0.83592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76.121335999999985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109.55289999999999</v>
      </c>
      <c r="Q29">
        <v>10.7813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17.5747</v>
      </c>
      <c r="W29">
        <v>30.957000000000001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18.288</v>
      </c>
      <c r="AG29">
        <v>45.480800000000002</v>
      </c>
      <c r="AH29">
        <v>70.050899999999999</v>
      </c>
      <c r="AI29">
        <v>0</v>
      </c>
      <c r="AJ29">
        <v>0</v>
      </c>
      <c r="AK29">
        <v>55.361499999999999</v>
      </c>
      <c r="AL29">
        <v>2.5564</v>
      </c>
      <c r="AM29">
        <v>0</v>
      </c>
      <c r="AN29">
        <v>0.62687999999999999</v>
      </c>
      <c r="AO29">
        <v>0</v>
      </c>
      <c r="AP29">
        <v>0.76859999999999995</v>
      </c>
      <c r="AQ29">
        <v>32.603999999999999</v>
      </c>
      <c r="AR29">
        <v>6.6239999999999997</v>
      </c>
      <c r="AS29">
        <v>16.680479999999999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76.328535999999986</v>
      </c>
      <c r="BA29">
        <f t="shared" si="1"/>
        <v>2808.2895709999993</v>
      </c>
      <c r="BB29">
        <v>26</v>
      </c>
      <c r="BD29">
        <v>5.33</v>
      </c>
      <c r="BE29">
        <v>1.92</v>
      </c>
      <c r="BF29">
        <v>2.21</v>
      </c>
      <c r="BG29">
        <v>0.88</v>
      </c>
      <c r="BH29">
        <v>6.05</v>
      </c>
      <c r="BI29">
        <v>1.37</v>
      </c>
      <c r="BJ29">
        <v>0.89</v>
      </c>
      <c r="BK29">
        <v>0.65</v>
      </c>
      <c r="BL29">
        <v>0.8</v>
      </c>
      <c r="BM29">
        <v>0.08</v>
      </c>
      <c r="BN29">
        <v>2.34</v>
      </c>
      <c r="BO29">
        <v>1.89</v>
      </c>
      <c r="BP29">
        <v>0.26</v>
      </c>
      <c r="BQ29">
        <v>2.0299999999999998</v>
      </c>
      <c r="BR29">
        <v>2.21</v>
      </c>
      <c r="BS29">
        <v>1.63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2.0440800000000001</v>
      </c>
      <c r="CQ29">
        <v>3.4642300000000001</v>
      </c>
      <c r="CR29">
        <v>0.83592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76.328535999999986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109.55289999999999</v>
      </c>
      <c r="Q30">
        <v>10.7813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17.5747</v>
      </c>
      <c r="W30">
        <v>30.957000000000001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45.480800000000002</v>
      </c>
      <c r="AH30">
        <v>96.527600000000007</v>
      </c>
      <c r="AI30">
        <v>3.9569999999999999</v>
      </c>
      <c r="AJ30">
        <v>0</v>
      </c>
      <c r="AK30">
        <v>55.361499999999999</v>
      </c>
      <c r="AL30">
        <v>2.5564</v>
      </c>
      <c r="AM30">
        <v>5.4056800000000003</v>
      </c>
      <c r="AN30">
        <v>0.62687999999999999</v>
      </c>
      <c r="AO30">
        <v>0</v>
      </c>
      <c r="AP30">
        <v>0.76859999999999995</v>
      </c>
      <c r="AQ30">
        <v>47.52</v>
      </c>
      <c r="AR30">
        <v>6.6239999999999997</v>
      </c>
      <c r="AS30">
        <v>16.680479999999999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76.932535999999985</v>
      </c>
      <c r="BA30">
        <f t="shared" si="1"/>
        <v>2908.3316309999982</v>
      </c>
      <c r="BB30">
        <v>27</v>
      </c>
      <c r="BD30">
        <v>5.33</v>
      </c>
      <c r="BE30">
        <v>1.92</v>
      </c>
      <c r="BF30">
        <v>2.21</v>
      </c>
      <c r="BG30">
        <v>0.88</v>
      </c>
      <c r="BH30">
        <v>6.05</v>
      </c>
      <c r="BI30">
        <v>1.37</v>
      </c>
      <c r="BJ30">
        <v>0.89</v>
      </c>
      <c r="BK30">
        <v>0.65</v>
      </c>
      <c r="BL30">
        <v>0.8</v>
      </c>
      <c r="BM30">
        <v>0.08</v>
      </c>
      <c r="BN30">
        <v>2.34</v>
      </c>
      <c r="BO30">
        <v>1.89</v>
      </c>
      <c r="BP30">
        <v>0.26</v>
      </c>
      <c r="BQ30">
        <v>2.0299999999999998</v>
      </c>
      <c r="BR30">
        <v>2.21</v>
      </c>
      <c r="BS30">
        <v>1.63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2.0440800000000001</v>
      </c>
      <c r="CQ30">
        <v>3.4642300000000001</v>
      </c>
      <c r="CR30">
        <v>0.83592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76.932535999999985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656.3999</v>
      </c>
      <c r="M31">
        <v>92.92</v>
      </c>
      <c r="N31">
        <v>119.15625</v>
      </c>
      <c r="O31">
        <v>124.7899</v>
      </c>
      <c r="P31">
        <v>109.55289999999999</v>
      </c>
      <c r="Q31">
        <v>10.7813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17.5747</v>
      </c>
      <c r="W31">
        <v>29.135999999999999</v>
      </c>
      <c r="X31">
        <v>147.515625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45.480800000000002</v>
      </c>
      <c r="AH31">
        <v>119.194</v>
      </c>
      <c r="AI31">
        <v>17.146999999999998</v>
      </c>
      <c r="AJ31">
        <v>0</v>
      </c>
      <c r="AK31">
        <v>55.361499999999999</v>
      </c>
      <c r="AL31">
        <v>2.5564</v>
      </c>
      <c r="AM31">
        <v>10.8941</v>
      </c>
      <c r="AN31">
        <v>0.62687999999999999</v>
      </c>
      <c r="AO31">
        <v>0</v>
      </c>
      <c r="AP31">
        <v>0.76859999999999995</v>
      </c>
      <c r="AQ31">
        <v>65.207999999999998</v>
      </c>
      <c r="AR31">
        <v>11.04</v>
      </c>
      <c r="AS31">
        <v>16.680479999999999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82.394663999999992</v>
      </c>
      <c r="BA31">
        <f t="shared" si="1"/>
        <v>3017.5022869999993</v>
      </c>
      <c r="BB31">
        <v>28</v>
      </c>
      <c r="BD31">
        <v>5.34</v>
      </c>
      <c r="BE31">
        <v>1.92</v>
      </c>
      <c r="BF31">
        <v>3</v>
      </c>
      <c r="BG31">
        <v>0.88</v>
      </c>
      <c r="BH31">
        <v>9.44</v>
      </c>
      <c r="BI31">
        <v>1.34</v>
      </c>
      <c r="BJ31">
        <v>0.89</v>
      </c>
      <c r="BK31">
        <v>0.65</v>
      </c>
      <c r="BL31">
        <v>0.8</v>
      </c>
      <c r="BM31">
        <v>0.18</v>
      </c>
      <c r="BN31">
        <v>2.34</v>
      </c>
      <c r="BO31">
        <v>1.89</v>
      </c>
      <c r="BP31">
        <v>0.26</v>
      </c>
      <c r="BQ31">
        <v>2.0299999999999998</v>
      </c>
      <c r="BR31">
        <v>2.21</v>
      </c>
      <c r="BS31">
        <v>1.63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2.0440800000000001</v>
      </c>
      <c r="CQ31">
        <v>3.4642300000000001</v>
      </c>
      <c r="CR31">
        <v>0.83592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82.394663999999992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656.3999</v>
      </c>
      <c r="M32">
        <v>92.92</v>
      </c>
      <c r="N32">
        <v>119.15625</v>
      </c>
      <c r="O32">
        <v>124.7899</v>
      </c>
      <c r="P32">
        <v>109.55289999999999</v>
      </c>
      <c r="Q32">
        <v>10.7813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17.5747</v>
      </c>
      <c r="W32">
        <v>29.135999999999999</v>
      </c>
      <c r="X32">
        <v>147.515625</v>
      </c>
      <c r="Y32">
        <v>0</v>
      </c>
      <c r="Z32">
        <v>13.1076</v>
      </c>
      <c r="AA32">
        <v>14.04936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45.480800000000002</v>
      </c>
      <c r="AH32">
        <v>120.65949999999999</v>
      </c>
      <c r="AI32">
        <v>17.146999999999998</v>
      </c>
      <c r="AJ32">
        <v>0</v>
      </c>
      <c r="AK32">
        <v>55.361499999999999</v>
      </c>
      <c r="AL32">
        <v>2.5564</v>
      </c>
      <c r="AM32">
        <v>16.38252</v>
      </c>
      <c r="AN32">
        <v>0.62687999999999999</v>
      </c>
      <c r="AO32">
        <v>0</v>
      </c>
      <c r="AP32">
        <v>0.76859999999999995</v>
      </c>
      <c r="AQ32">
        <v>65.207999999999998</v>
      </c>
      <c r="AR32">
        <v>11.04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82.40586399999998</v>
      </c>
      <c r="BA32">
        <f t="shared" si="1"/>
        <v>3038.2641269999995</v>
      </c>
      <c r="BB32">
        <v>29</v>
      </c>
      <c r="BD32">
        <v>5.34</v>
      </c>
      <c r="BE32">
        <v>1.92</v>
      </c>
      <c r="BF32">
        <v>3</v>
      </c>
      <c r="BG32">
        <v>0.88</v>
      </c>
      <c r="BH32">
        <v>9.44</v>
      </c>
      <c r="BI32">
        <v>1.34</v>
      </c>
      <c r="BJ32">
        <v>0.89</v>
      </c>
      <c r="BK32">
        <v>0.65</v>
      </c>
      <c r="BL32">
        <v>0.8</v>
      </c>
      <c r="BM32">
        <v>0.18</v>
      </c>
      <c r="BN32">
        <v>2.34</v>
      </c>
      <c r="BO32">
        <v>1.89</v>
      </c>
      <c r="BP32">
        <v>0.26</v>
      </c>
      <c r="BQ32">
        <v>2.0299999999999998</v>
      </c>
      <c r="BR32">
        <v>2.21</v>
      </c>
      <c r="BS32">
        <v>1.63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2.0440800000000001</v>
      </c>
      <c r="CQ32">
        <v>3.4642300000000001</v>
      </c>
      <c r="CR32">
        <v>0.83592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82.40586399999998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656.3999</v>
      </c>
      <c r="M33">
        <v>92.92</v>
      </c>
      <c r="N33">
        <v>119.15625</v>
      </c>
      <c r="O33">
        <v>124.7899</v>
      </c>
      <c r="P33">
        <v>109.55289999999999</v>
      </c>
      <c r="Q33">
        <v>10.7813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17.5747</v>
      </c>
      <c r="W33">
        <v>29.135999999999999</v>
      </c>
      <c r="X33">
        <v>147.515625</v>
      </c>
      <c r="Y33">
        <v>0</v>
      </c>
      <c r="Z33">
        <v>13.1076</v>
      </c>
      <c r="AA33">
        <v>14.04936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45.480800000000002</v>
      </c>
      <c r="AH33">
        <v>120.65949999999999</v>
      </c>
      <c r="AI33">
        <v>17.146999999999998</v>
      </c>
      <c r="AJ33">
        <v>0</v>
      </c>
      <c r="AK33">
        <v>55.361499999999999</v>
      </c>
      <c r="AL33">
        <v>12.782</v>
      </c>
      <c r="AM33">
        <v>16.38252</v>
      </c>
      <c r="AN33">
        <v>0.62687999999999999</v>
      </c>
      <c r="AO33">
        <v>0</v>
      </c>
      <c r="AP33">
        <v>0.76859999999999995</v>
      </c>
      <c r="AQ33">
        <v>65.207999999999998</v>
      </c>
      <c r="AR33">
        <v>13.247999999999999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82.425863999999976</v>
      </c>
      <c r="BA33">
        <f t="shared" si="1"/>
        <v>3050.7177269999997</v>
      </c>
      <c r="BB33">
        <v>30</v>
      </c>
      <c r="BD33">
        <v>5.34</v>
      </c>
      <c r="BE33">
        <v>1.92</v>
      </c>
      <c r="BF33">
        <v>3</v>
      </c>
      <c r="BG33">
        <v>0.9</v>
      </c>
      <c r="BH33">
        <v>9.44</v>
      </c>
      <c r="BI33">
        <v>1.34</v>
      </c>
      <c r="BJ33">
        <v>0.89</v>
      </c>
      <c r="BK33">
        <v>0.65</v>
      </c>
      <c r="BL33">
        <v>0.8</v>
      </c>
      <c r="BM33">
        <v>0.18</v>
      </c>
      <c r="BN33">
        <v>2.34</v>
      </c>
      <c r="BO33">
        <v>1.89</v>
      </c>
      <c r="BP33">
        <v>0.26</v>
      </c>
      <c r="BQ33">
        <v>2.0299999999999998</v>
      </c>
      <c r="BR33">
        <v>2.21</v>
      </c>
      <c r="BS33">
        <v>1.63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2.0440800000000001</v>
      </c>
      <c r="CQ33">
        <v>3.4642300000000001</v>
      </c>
      <c r="CR33">
        <v>0.83592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82.425863999999976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656.3999</v>
      </c>
      <c r="M34">
        <v>92.92</v>
      </c>
      <c r="N34">
        <v>119.15625</v>
      </c>
      <c r="O34">
        <v>124.7899</v>
      </c>
      <c r="P34">
        <v>109.55289999999999</v>
      </c>
      <c r="Q34">
        <v>10.7813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17.5747</v>
      </c>
      <c r="W34">
        <v>29.135999999999999</v>
      </c>
      <c r="X34">
        <v>147.515625</v>
      </c>
      <c r="Y34">
        <v>0</v>
      </c>
      <c r="Z34">
        <v>13.1076</v>
      </c>
      <c r="AA34">
        <v>14.04936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45.480800000000002</v>
      </c>
      <c r="AH34">
        <v>120.65949999999999</v>
      </c>
      <c r="AI34">
        <v>17.146999999999998</v>
      </c>
      <c r="AJ34">
        <v>0</v>
      </c>
      <c r="AK34">
        <v>55.361499999999999</v>
      </c>
      <c r="AL34">
        <v>53.451999999999998</v>
      </c>
      <c r="AM34">
        <v>16.38252</v>
      </c>
      <c r="AN34">
        <v>0.62687999999999999</v>
      </c>
      <c r="AO34">
        <v>0</v>
      </c>
      <c r="AP34">
        <v>0.76859999999999995</v>
      </c>
      <c r="AQ34">
        <v>65.207999999999998</v>
      </c>
      <c r="AR34">
        <v>27.6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82.425863999999976</v>
      </c>
      <c r="BA34">
        <f t="shared" si="1"/>
        <v>3105.7397269999997</v>
      </c>
      <c r="BB34">
        <v>31</v>
      </c>
      <c r="BD34">
        <v>5.34</v>
      </c>
      <c r="BE34">
        <v>1.92</v>
      </c>
      <c r="BF34">
        <v>3</v>
      </c>
      <c r="BG34">
        <v>0.9</v>
      </c>
      <c r="BH34">
        <v>9.44</v>
      </c>
      <c r="BI34">
        <v>1.34</v>
      </c>
      <c r="BJ34">
        <v>0.89</v>
      </c>
      <c r="BK34">
        <v>0.65</v>
      </c>
      <c r="BL34">
        <v>0.8</v>
      </c>
      <c r="BM34">
        <v>0.18</v>
      </c>
      <c r="BN34">
        <v>2.34</v>
      </c>
      <c r="BO34">
        <v>1.89</v>
      </c>
      <c r="BP34">
        <v>0.26</v>
      </c>
      <c r="BQ34">
        <v>2.0299999999999998</v>
      </c>
      <c r="BR34">
        <v>2.21</v>
      </c>
      <c r="BS34">
        <v>1.63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2.0440800000000001</v>
      </c>
      <c r="CQ34">
        <v>3.4642300000000001</v>
      </c>
      <c r="CR34">
        <v>0.83592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82.425863999999976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656.3999</v>
      </c>
      <c r="M35">
        <v>92.92</v>
      </c>
      <c r="N35">
        <v>119.15625</v>
      </c>
      <c r="O35">
        <v>124.7899</v>
      </c>
      <c r="P35">
        <v>109.55289999999999</v>
      </c>
      <c r="Q35">
        <v>10.7813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17.5747</v>
      </c>
      <c r="W35">
        <v>29.135999999999999</v>
      </c>
      <c r="X35">
        <v>147.515625</v>
      </c>
      <c r="Y35">
        <v>0</v>
      </c>
      <c r="Z35">
        <v>13.09</v>
      </c>
      <c r="AA35">
        <v>14.04936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45.480800000000002</v>
      </c>
      <c r="AH35">
        <v>120.65949999999999</v>
      </c>
      <c r="AI35">
        <v>17.146999999999998</v>
      </c>
      <c r="AJ35">
        <v>0</v>
      </c>
      <c r="AK35">
        <v>55.361499999999999</v>
      </c>
      <c r="AL35">
        <v>53.451999999999998</v>
      </c>
      <c r="AM35">
        <v>10.8941</v>
      </c>
      <c r="AN35">
        <v>0.62687999999999999</v>
      </c>
      <c r="AO35">
        <v>0</v>
      </c>
      <c r="AP35">
        <v>0.76859999999999995</v>
      </c>
      <c r="AQ35">
        <v>65.207999999999998</v>
      </c>
      <c r="AR35">
        <v>27.6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82.425863999999976</v>
      </c>
      <c r="BA35">
        <f t="shared" si="1"/>
        <v>3100.2337069999994</v>
      </c>
      <c r="BB35">
        <v>32</v>
      </c>
      <c r="BD35">
        <v>5.34</v>
      </c>
      <c r="BE35">
        <v>1.92</v>
      </c>
      <c r="BF35">
        <v>3</v>
      </c>
      <c r="BG35">
        <v>0.9</v>
      </c>
      <c r="BH35">
        <v>9.44</v>
      </c>
      <c r="BI35">
        <v>1.34</v>
      </c>
      <c r="BJ35">
        <v>0.89</v>
      </c>
      <c r="BK35">
        <v>0.65</v>
      </c>
      <c r="BL35">
        <v>0.8</v>
      </c>
      <c r="BM35">
        <v>0.18</v>
      </c>
      <c r="BN35">
        <v>2.34</v>
      </c>
      <c r="BO35">
        <v>1.89</v>
      </c>
      <c r="BP35">
        <v>0.26</v>
      </c>
      <c r="BQ35">
        <v>2.0299999999999998</v>
      </c>
      <c r="BR35">
        <v>2.21</v>
      </c>
      <c r="BS35">
        <v>1.63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2.0440800000000001</v>
      </c>
      <c r="CQ35">
        <v>3.4642300000000001</v>
      </c>
      <c r="CR35">
        <v>0.83592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82.425863999999976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656.3999</v>
      </c>
      <c r="M36">
        <v>92.92</v>
      </c>
      <c r="N36">
        <v>119.15625</v>
      </c>
      <c r="O36">
        <v>124.7899</v>
      </c>
      <c r="P36">
        <v>109.55289999999999</v>
      </c>
      <c r="Q36">
        <v>10.7813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17.5747</v>
      </c>
      <c r="W36">
        <v>29.135999999999999</v>
      </c>
      <c r="X36">
        <v>147.515625</v>
      </c>
      <c r="Y36">
        <v>0</v>
      </c>
      <c r="Z36">
        <v>13.09</v>
      </c>
      <c r="AA36">
        <v>14.04936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45.480800000000002</v>
      </c>
      <c r="AH36">
        <v>119.194</v>
      </c>
      <c r="AI36">
        <v>17.146999999999998</v>
      </c>
      <c r="AJ36">
        <v>0</v>
      </c>
      <c r="AK36">
        <v>55.361499999999999</v>
      </c>
      <c r="AL36">
        <v>53.451999999999998</v>
      </c>
      <c r="AM36">
        <v>5.4608400000000001</v>
      </c>
      <c r="AN36">
        <v>0.62687999999999999</v>
      </c>
      <c r="AO36">
        <v>0</v>
      </c>
      <c r="AP36">
        <v>0.76859999999999995</v>
      </c>
      <c r="AQ36">
        <v>65.207999999999998</v>
      </c>
      <c r="AR36">
        <v>12.144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82.414663999999988</v>
      </c>
      <c r="BA36">
        <f t="shared" si="1"/>
        <v>3064.071027</v>
      </c>
      <c r="BB36">
        <v>33</v>
      </c>
      <c r="BD36">
        <v>5.34</v>
      </c>
      <c r="BE36">
        <v>1.92</v>
      </c>
      <c r="BF36">
        <v>3</v>
      </c>
      <c r="BG36">
        <v>0.9</v>
      </c>
      <c r="BH36">
        <v>9.44</v>
      </c>
      <c r="BI36">
        <v>1.34</v>
      </c>
      <c r="BJ36">
        <v>0.89</v>
      </c>
      <c r="BK36">
        <v>0.65</v>
      </c>
      <c r="BL36">
        <v>0.8</v>
      </c>
      <c r="BM36">
        <v>0.18</v>
      </c>
      <c r="BN36">
        <v>2.34</v>
      </c>
      <c r="BO36">
        <v>1.89</v>
      </c>
      <c r="BP36">
        <v>0.26</v>
      </c>
      <c r="BQ36">
        <v>2.0299999999999998</v>
      </c>
      <c r="BR36">
        <v>2.21</v>
      </c>
      <c r="BS36">
        <v>1.63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2.0440800000000001</v>
      </c>
      <c r="CQ36">
        <v>3.4642300000000001</v>
      </c>
      <c r="CR36">
        <v>0.83592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82.414663999999988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656.3999</v>
      </c>
      <c r="M37">
        <v>92.92</v>
      </c>
      <c r="N37">
        <v>119.15625</v>
      </c>
      <c r="O37">
        <v>124.7899</v>
      </c>
      <c r="P37">
        <v>109.55289999999999</v>
      </c>
      <c r="Q37">
        <v>10.7813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17.5747</v>
      </c>
      <c r="W37">
        <v>29.135999999999999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45.480800000000002</v>
      </c>
      <c r="AH37">
        <v>96.527600000000007</v>
      </c>
      <c r="AI37">
        <v>3.9569999999999999</v>
      </c>
      <c r="AJ37">
        <v>0</v>
      </c>
      <c r="AK37">
        <v>55.361499999999999</v>
      </c>
      <c r="AL37">
        <v>53.451999999999998</v>
      </c>
      <c r="AM37">
        <v>0</v>
      </c>
      <c r="AN37">
        <v>0.64646999999999999</v>
      </c>
      <c r="AO37">
        <v>0</v>
      </c>
      <c r="AP37">
        <v>0.76859999999999995</v>
      </c>
      <c r="AQ37">
        <v>65.207999999999998</v>
      </c>
      <c r="AR37">
        <v>6.6239999999999997</v>
      </c>
      <c r="AS37">
        <v>9.6854399999999998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81.321735999999987</v>
      </c>
      <c r="BA37">
        <f t="shared" si="1"/>
        <v>2941.4930209999998</v>
      </c>
      <c r="BB37">
        <v>34</v>
      </c>
      <c r="BD37">
        <v>5.34</v>
      </c>
      <c r="BE37">
        <v>1.92</v>
      </c>
      <c r="BF37">
        <v>3</v>
      </c>
      <c r="BG37">
        <v>0.9</v>
      </c>
      <c r="BH37">
        <v>9.44</v>
      </c>
      <c r="BI37">
        <v>1.34</v>
      </c>
      <c r="BJ37">
        <v>0.89</v>
      </c>
      <c r="BK37">
        <v>0.65</v>
      </c>
      <c r="BL37">
        <v>0.8</v>
      </c>
      <c r="BM37">
        <v>0.18</v>
      </c>
      <c r="BN37">
        <v>2.34</v>
      </c>
      <c r="BO37">
        <v>1.89</v>
      </c>
      <c r="BP37">
        <v>0.26</v>
      </c>
      <c r="BQ37">
        <v>2.0299999999999998</v>
      </c>
      <c r="BR37">
        <v>2.21</v>
      </c>
      <c r="BS37">
        <v>1.63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2.0440800000000001</v>
      </c>
      <c r="CQ37">
        <v>3.4642300000000001</v>
      </c>
      <c r="CR37">
        <v>0.83592</v>
      </c>
      <c r="CS37">
        <v>2.79379</v>
      </c>
      <c r="CT37">
        <v>5.5199999999999999E-2</v>
      </c>
      <c r="CU37">
        <v>0.78120000000000001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81.321735999999987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656.3999</v>
      </c>
      <c r="M38">
        <v>92.92</v>
      </c>
      <c r="N38">
        <v>119.15625</v>
      </c>
      <c r="O38">
        <v>124.7899</v>
      </c>
      <c r="P38">
        <v>109.55289999999999</v>
      </c>
      <c r="Q38">
        <v>10.7813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17.5747</v>
      </c>
      <c r="W38">
        <v>29.135999999999999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45.480800000000002</v>
      </c>
      <c r="AH38">
        <v>72.395700000000005</v>
      </c>
      <c r="AI38">
        <v>0</v>
      </c>
      <c r="AJ38">
        <v>0</v>
      </c>
      <c r="AK38">
        <v>55.361499999999999</v>
      </c>
      <c r="AL38">
        <v>12.782</v>
      </c>
      <c r="AM38">
        <v>0</v>
      </c>
      <c r="AN38">
        <v>0.64646999999999999</v>
      </c>
      <c r="AO38">
        <v>0</v>
      </c>
      <c r="AP38">
        <v>0.76859999999999995</v>
      </c>
      <c r="AQ38">
        <v>65.207999999999998</v>
      </c>
      <c r="AR38">
        <v>6.6239999999999997</v>
      </c>
      <c r="AS38">
        <v>9.6854399999999998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80.707935999999989</v>
      </c>
      <c r="BA38">
        <f t="shared" si="1"/>
        <v>2850.0700209999995</v>
      </c>
      <c r="BB38">
        <v>35</v>
      </c>
      <c r="BD38">
        <v>5.34</v>
      </c>
      <c r="BE38">
        <v>1.92</v>
      </c>
      <c r="BF38">
        <v>3</v>
      </c>
      <c r="BG38">
        <v>0.9</v>
      </c>
      <c r="BH38">
        <v>9.44</v>
      </c>
      <c r="BI38">
        <v>1.34</v>
      </c>
      <c r="BJ38">
        <v>0.89</v>
      </c>
      <c r="BK38">
        <v>0.65</v>
      </c>
      <c r="BL38">
        <v>0.8</v>
      </c>
      <c r="BM38">
        <v>0.18</v>
      </c>
      <c r="BN38">
        <v>2.34</v>
      </c>
      <c r="BO38">
        <v>1.89</v>
      </c>
      <c r="BP38">
        <v>0.26</v>
      </c>
      <c r="BQ38">
        <v>2.0299999999999998</v>
      </c>
      <c r="BR38">
        <v>2.21</v>
      </c>
      <c r="BS38">
        <v>1.63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2.0440800000000001</v>
      </c>
      <c r="CQ38">
        <v>3.4642300000000001</v>
      </c>
      <c r="CR38">
        <v>0.83592</v>
      </c>
      <c r="CS38">
        <v>2.79379</v>
      </c>
      <c r="CT38">
        <v>0</v>
      </c>
      <c r="CU38">
        <v>0.4158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80.707935999999989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656.3999</v>
      </c>
      <c r="M39">
        <v>92.92</v>
      </c>
      <c r="N39">
        <v>119.15625</v>
      </c>
      <c r="O39">
        <v>124.7899</v>
      </c>
      <c r="P39">
        <v>109.55289999999999</v>
      </c>
      <c r="Q39">
        <v>10.7813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17.5747</v>
      </c>
      <c r="W39">
        <v>29.135999999999999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45.480800000000002</v>
      </c>
      <c r="AH39">
        <v>63.505000000000003</v>
      </c>
      <c r="AI39">
        <v>0</v>
      </c>
      <c r="AJ39">
        <v>0</v>
      </c>
      <c r="AK39">
        <v>55.361499999999999</v>
      </c>
      <c r="AL39">
        <v>2.5564</v>
      </c>
      <c r="AM39">
        <v>0</v>
      </c>
      <c r="AN39">
        <v>0.64646999999999999</v>
      </c>
      <c r="AO39">
        <v>0</v>
      </c>
      <c r="AP39">
        <v>1.5371999999999999</v>
      </c>
      <c r="AQ39">
        <v>65.207999999999998</v>
      </c>
      <c r="AR39">
        <v>6.6239999999999997</v>
      </c>
      <c r="AS39">
        <v>10.223520000000001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80.550135999999995</v>
      </c>
      <c r="BA39">
        <f t="shared" si="1"/>
        <v>2818.7943009999999</v>
      </c>
      <c r="BB39">
        <v>36</v>
      </c>
      <c r="BD39">
        <v>5.29</v>
      </c>
      <c r="BE39">
        <v>1.92</v>
      </c>
      <c r="BF39">
        <v>3</v>
      </c>
      <c r="BG39">
        <v>0.9</v>
      </c>
      <c r="BH39">
        <v>9.44</v>
      </c>
      <c r="BI39">
        <v>1.34</v>
      </c>
      <c r="BJ39">
        <v>0.89</v>
      </c>
      <c r="BK39">
        <v>0.65</v>
      </c>
      <c r="BL39">
        <v>0.8</v>
      </c>
      <c r="BM39">
        <v>0.18</v>
      </c>
      <c r="BN39">
        <v>2.34</v>
      </c>
      <c r="BO39">
        <v>1.89</v>
      </c>
      <c r="BP39">
        <v>0.26</v>
      </c>
      <c r="BQ39">
        <v>2.0299999999999998</v>
      </c>
      <c r="BR39">
        <v>2.21</v>
      </c>
      <c r="BS39">
        <v>1.63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2.0440800000000001</v>
      </c>
      <c r="CQ39">
        <v>3.4642300000000001</v>
      </c>
      <c r="CR39">
        <v>0.83592</v>
      </c>
      <c r="CS39">
        <v>2.79379</v>
      </c>
      <c r="CT39">
        <v>0</v>
      </c>
      <c r="CU39">
        <v>0.378</v>
      </c>
      <c r="CV39">
        <v>0.50960000000000005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80.550135999999995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656.3999</v>
      </c>
      <c r="M40">
        <v>92.92</v>
      </c>
      <c r="N40">
        <v>119.15625</v>
      </c>
      <c r="O40">
        <v>124.7899</v>
      </c>
      <c r="P40">
        <v>109.55289999999999</v>
      </c>
      <c r="Q40">
        <v>10.7813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17.5747</v>
      </c>
      <c r="W40">
        <v>29.135999999999999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45.480800000000002</v>
      </c>
      <c r="AH40">
        <v>41.033999999999999</v>
      </c>
      <c r="AI40">
        <v>0</v>
      </c>
      <c r="AJ40">
        <v>0</v>
      </c>
      <c r="AK40">
        <v>55.361499999999999</v>
      </c>
      <c r="AL40">
        <v>2.5564</v>
      </c>
      <c r="AM40">
        <v>0</v>
      </c>
      <c r="AN40">
        <v>0.64646999999999999</v>
      </c>
      <c r="AO40">
        <v>0</v>
      </c>
      <c r="AP40">
        <v>1.1208750000000001</v>
      </c>
      <c r="AQ40">
        <v>65.207999999999998</v>
      </c>
      <c r="AR40">
        <v>6.6239999999999997</v>
      </c>
      <c r="AS40">
        <v>10.223520000000001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79.990135999999993</v>
      </c>
      <c r="BA40">
        <f t="shared" si="1"/>
        <v>2795.3469759999998</v>
      </c>
      <c r="BB40">
        <v>37</v>
      </c>
      <c r="BD40">
        <v>5.29</v>
      </c>
      <c r="BE40">
        <v>1.92</v>
      </c>
      <c r="BF40">
        <v>3</v>
      </c>
      <c r="BG40">
        <v>0.9</v>
      </c>
      <c r="BH40">
        <v>9.44</v>
      </c>
      <c r="BI40">
        <v>1.34</v>
      </c>
      <c r="BJ40">
        <v>0.89</v>
      </c>
      <c r="BK40">
        <v>0.65</v>
      </c>
      <c r="BL40">
        <v>0.8</v>
      </c>
      <c r="BM40">
        <v>0.18</v>
      </c>
      <c r="BN40">
        <v>2.34</v>
      </c>
      <c r="BO40">
        <v>1.89</v>
      </c>
      <c r="BP40">
        <v>0.26</v>
      </c>
      <c r="BQ40">
        <v>2.0299999999999998</v>
      </c>
      <c r="BR40">
        <v>2.21</v>
      </c>
      <c r="BS40">
        <v>1.63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2.0440800000000001</v>
      </c>
      <c r="CQ40">
        <v>3.4642300000000001</v>
      </c>
      <c r="CR40">
        <v>0.83592</v>
      </c>
      <c r="CS40">
        <v>2.79379</v>
      </c>
      <c r="CT40">
        <v>0</v>
      </c>
      <c r="CU40">
        <v>0</v>
      </c>
      <c r="CV40">
        <v>0.3276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79.990135999999993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656.3999</v>
      </c>
      <c r="M41">
        <v>92.92</v>
      </c>
      <c r="N41">
        <v>119.15625</v>
      </c>
      <c r="O41">
        <v>124.7899</v>
      </c>
      <c r="P41">
        <v>109.55289999999999</v>
      </c>
      <c r="Q41">
        <v>10.7813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17.5747</v>
      </c>
      <c r="W41">
        <v>29.135999999999999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45.480800000000002</v>
      </c>
      <c r="AH41">
        <v>20.516999999999999</v>
      </c>
      <c r="AI41">
        <v>0</v>
      </c>
      <c r="AJ41">
        <v>0</v>
      </c>
      <c r="AK41">
        <v>55.361499999999999</v>
      </c>
      <c r="AL41">
        <v>2.5564</v>
      </c>
      <c r="AM41">
        <v>0</v>
      </c>
      <c r="AN41">
        <v>0.64646999999999999</v>
      </c>
      <c r="AO41">
        <v>0</v>
      </c>
      <c r="AP41">
        <v>0.76859999999999995</v>
      </c>
      <c r="AQ41">
        <v>48.905999999999999</v>
      </c>
      <c r="AR41">
        <v>13.247999999999999</v>
      </c>
      <c r="AS41">
        <v>10.223520000000001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79.827735999999987</v>
      </c>
      <c r="BA41">
        <f t="shared" si="1"/>
        <v>2755.2050009999998</v>
      </c>
      <c r="BB41">
        <v>38</v>
      </c>
      <c r="BD41">
        <v>5.29</v>
      </c>
      <c r="BE41">
        <v>1.92</v>
      </c>
      <c r="BF41">
        <v>3</v>
      </c>
      <c r="BG41">
        <v>0.9</v>
      </c>
      <c r="BH41">
        <v>9.44</v>
      </c>
      <c r="BI41">
        <v>1.34</v>
      </c>
      <c r="BJ41">
        <v>0.89</v>
      </c>
      <c r="BK41">
        <v>0.65</v>
      </c>
      <c r="BL41">
        <v>0.8</v>
      </c>
      <c r="BM41">
        <v>0.18</v>
      </c>
      <c r="BN41">
        <v>2.34</v>
      </c>
      <c r="BO41">
        <v>1.89</v>
      </c>
      <c r="BP41">
        <v>0.26</v>
      </c>
      <c r="BQ41">
        <v>2.0299999999999998</v>
      </c>
      <c r="BR41">
        <v>2.21</v>
      </c>
      <c r="BS41">
        <v>1.63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2.0440800000000001</v>
      </c>
      <c r="CQ41">
        <v>3.4642300000000001</v>
      </c>
      <c r="CR41">
        <v>0.83592</v>
      </c>
      <c r="CS41">
        <v>2.79379</v>
      </c>
      <c r="CT41">
        <v>0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79.827735999999987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656.3999</v>
      </c>
      <c r="M42">
        <v>92.92</v>
      </c>
      <c r="N42">
        <v>119.15625</v>
      </c>
      <c r="O42">
        <v>124.7899</v>
      </c>
      <c r="P42">
        <v>109.55289999999999</v>
      </c>
      <c r="Q42">
        <v>10.7813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17.5747</v>
      </c>
      <c r="W42">
        <v>29.135999999999999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45.480800000000002</v>
      </c>
      <c r="AH42">
        <v>2.931</v>
      </c>
      <c r="AI42">
        <v>0</v>
      </c>
      <c r="AJ42">
        <v>0</v>
      </c>
      <c r="AK42">
        <v>55.361499999999999</v>
      </c>
      <c r="AL42">
        <v>2.5564</v>
      </c>
      <c r="AM42">
        <v>0</v>
      </c>
      <c r="AN42">
        <v>0.64646999999999999</v>
      </c>
      <c r="AO42">
        <v>0</v>
      </c>
      <c r="AP42">
        <v>1.5371999999999999</v>
      </c>
      <c r="AQ42">
        <v>48.905999999999999</v>
      </c>
      <c r="AR42">
        <v>27.6</v>
      </c>
      <c r="AS42">
        <v>10.223520000000001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79.704935999999989</v>
      </c>
      <c r="BA42">
        <f t="shared" si="1"/>
        <v>2741.4532010000003</v>
      </c>
      <c r="BB42">
        <v>39</v>
      </c>
      <c r="BD42">
        <v>5.29</v>
      </c>
      <c r="BE42">
        <v>1.92</v>
      </c>
      <c r="BF42">
        <v>3</v>
      </c>
      <c r="BG42">
        <v>0.9</v>
      </c>
      <c r="BH42">
        <v>9.44</v>
      </c>
      <c r="BI42">
        <v>1.36</v>
      </c>
      <c r="BJ42">
        <v>0.89</v>
      </c>
      <c r="BK42">
        <v>0.65</v>
      </c>
      <c r="BL42">
        <v>0.8</v>
      </c>
      <c r="BM42">
        <v>0.18</v>
      </c>
      <c r="BN42">
        <v>2.34</v>
      </c>
      <c r="BO42">
        <v>1.89</v>
      </c>
      <c r="BP42">
        <v>0.26</v>
      </c>
      <c r="BQ42">
        <v>2.0299999999999998</v>
      </c>
      <c r="BR42">
        <v>2.21</v>
      </c>
      <c r="BS42">
        <v>1.63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2.0440800000000001</v>
      </c>
      <c r="CQ42">
        <v>3.4642300000000001</v>
      </c>
      <c r="CR42">
        <v>0.83592</v>
      </c>
      <c r="CS42">
        <v>2.79379</v>
      </c>
      <c r="CT42">
        <v>0</v>
      </c>
      <c r="CU42">
        <v>0</v>
      </c>
      <c r="CV42">
        <v>2.24E-2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79.704935999999989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656.3999</v>
      </c>
      <c r="M43">
        <v>92.92</v>
      </c>
      <c r="N43">
        <v>119.15625</v>
      </c>
      <c r="O43">
        <v>124.7899</v>
      </c>
      <c r="P43">
        <v>109.55289999999999</v>
      </c>
      <c r="Q43">
        <v>10.7813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17.5747</v>
      </c>
      <c r="W43">
        <v>29.135999999999999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9.1440000000000001</v>
      </c>
      <c r="AG43">
        <v>45.480800000000002</v>
      </c>
      <c r="AH43">
        <v>0</v>
      </c>
      <c r="AI43">
        <v>0</v>
      </c>
      <c r="AJ43">
        <v>0</v>
      </c>
      <c r="AK43">
        <v>55.361499999999999</v>
      </c>
      <c r="AL43">
        <v>2.5564</v>
      </c>
      <c r="AM43">
        <v>0</v>
      </c>
      <c r="AN43">
        <v>0.64646999999999999</v>
      </c>
      <c r="AO43">
        <v>0</v>
      </c>
      <c r="AP43">
        <v>0.76859999999999995</v>
      </c>
      <c r="AQ43">
        <v>32.603999999999999</v>
      </c>
      <c r="AR43">
        <v>27.6</v>
      </c>
      <c r="AS43">
        <v>10.223520000000001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79.69253599999999</v>
      </c>
      <c r="BA43">
        <f t="shared" si="1"/>
        <v>2706.4476009999994</v>
      </c>
      <c r="BB43">
        <v>40</v>
      </c>
      <c r="BD43">
        <v>5.29</v>
      </c>
      <c r="BE43">
        <v>1.92</v>
      </c>
      <c r="BF43">
        <v>3</v>
      </c>
      <c r="BG43">
        <v>0.9</v>
      </c>
      <c r="BH43">
        <v>9.44</v>
      </c>
      <c r="BI43">
        <v>1.37</v>
      </c>
      <c r="BJ43">
        <v>0.89</v>
      </c>
      <c r="BK43">
        <v>0.65</v>
      </c>
      <c r="BL43">
        <v>0.8</v>
      </c>
      <c r="BM43">
        <v>0.18</v>
      </c>
      <c r="BN43">
        <v>2.34</v>
      </c>
      <c r="BO43">
        <v>1.89</v>
      </c>
      <c r="BP43">
        <v>0.26</v>
      </c>
      <c r="BQ43">
        <v>2.0299999999999998</v>
      </c>
      <c r="BR43">
        <v>2.21</v>
      </c>
      <c r="BS43">
        <v>1.63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2.0440800000000001</v>
      </c>
      <c r="CQ43">
        <v>3.4642300000000001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79.69253599999999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656.3999</v>
      </c>
      <c r="M44">
        <v>92.92</v>
      </c>
      <c r="N44">
        <v>119.15625</v>
      </c>
      <c r="O44">
        <v>124.7899</v>
      </c>
      <c r="P44">
        <v>109.55289999999999</v>
      </c>
      <c r="Q44">
        <v>10.7813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17.5747</v>
      </c>
      <c r="W44">
        <v>29.135999999999999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45.480800000000002</v>
      </c>
      <c r="AH44">
        <v>0</v>
      </c>
      <c r="AI44">
        <v>0</v>
      </c>
      <c r="AJ44">
        <v>0</v>
      </c>
      <c r="AK44">
        <v>55.361499999999999</v>
      </c>
      <c r="AL44">
        <v>2.5564</v>
      </c>
      <c r="AM44">
        <v>0</v>
      </c>
      <c r="AN44">
        <v>0.64646999999999999</v>
      </c>
      <c r="AO44">
        <v>0</v>
      </c>
      <c r="AP44">
        <v>0.76859999999999995</v>
      </c>
      <c r="AQ44">
        <v>32.603999999999999</v>
      </c>
      <c r="AR44">
        <v>27.6</v>
      </c>
      <c r="AS44">
        <v>10.223520000000001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79.742535999999987</v>
      </c>
      <c r="BA44">
        <f t="shared" si="1"/>
        <v>2689.4864009999997</v>
      </c>
      <c r="BB44">
        <v>41</v>
      </c>
      <c r="BD44">
        <v>5.29</v>
      </c>
      <c r="BE44">
        <v>1.92</v>
      </c>
      <c r="BF44">
        <v>3</v>
      </c>
      <c r="BG44">
        <v>0.9</v>
      </c>
      <c r="BH44">
        <v>9.44</v>
      </c>
      <c r="BI44">
        <v>1.4</v>
      </c>
      <c r="BJ44">
        <v>0.91</v>
      </c>
      <c r="BK44">
        <v>0.65</v>
      </c>
      <c r="BL44">
        <v>0.8</v>
      </c>
      <c r="BM44">
        <v>0.18</v>
      </c>
      <c r="BN44">
        <v>2.34</v>
      </c>
      <c r="BO44">
        <v>1.89</v>
      </c>
      <c r="BP44">
        <v>0.26</v>
      </c>
      <c r="BQ44">
        <v>2.0299999999999998</v>
      </c>
      <c r="BR44">
        <v>2.21</v>
      </c>
      <c r="BS44">
        <v>1.63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2.0440800000000001</v>
      </c>
      <c r="CQ44">
        <v>3.4642300000000001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79.742535999999987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656.3999</v>
      </c>
      <c r="M45">
        <v>92.92</v>
      </c>
      <c r="N45">
        <v>119.15625</v>
      </c>
      <c r="O45">
        <v>124.7899</v>
      </c>
      <c r="P45">
        <v>109.55289999999999</v>
      </c>
      <c r="Q45">
        <v>10.7813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17.5747</v>
      </c>
      <c r="W45">
        <v>29.135999999999999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45.480800000000002</v>
      </c>
      <c r="AH45">
        <v>0</v>
      </c>
      <c r="AI45">
        <v>0</v>
      </c>
      <c r="AJ45">
        <v>0</v>
      </c>
      <c r="AK45">
        <v>55.361499999999999</v>
      </c>
      <c r="AL45">
        <v>2.5564</v>
      </c>
      <c r="AM45">
        <v>0</v>
      </c>
      <c r="AN45">
        <v>0.66605999999999999</v>
      </c>
      <c r="AO45">
        <v>0</v>
      </c>
      <c r="AP45">
        <v>5.6364000000000001</v>
      </c>
      <c r="AQ45">
        <v>15.84</v>
      </c>
      <c r="AR45">
        <v>4.4160000000000004</v>
      </c>
      <c r="AS45">
        <v>10.223520000000001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79.742535999999987</v>
      </c>
      <c r="BA45">
        <f t="shared" si="1"/>
        <v>2654.4257910000001</v>
      </c>
      <c r="BB45">
        <v>42</v>
      </c>
      <c r="BD45">
        <v>5.29</v>
      </c>
      <c r="BE45">
        <v>1.92</v>
      </c>
      <c r="BF45">
        <v>3</v>
      </c>
      <c r="BG45">
        <v>0.9</v>
      </c>
      <c r="BH45">
        <v>9.44</v>
      </c>
      <c r="BI45">
        <v>1.4</v>
      </c>
      <c r="BJ45">
        <v>0.91</v>
      </c>
      <c r="BK45">
        <v>0.65</v>
      </c>
      <c r="BL45">
        <v>0.8</v>
      </c>
      <c r="BM45">
        <v>0.18</v>
      </c>
      <c r="BN45">
        <v>2.34</v>
      </c>
      <c r="BO45">
        <v>1.89</v>
      </c>
      <c r="BP45">
        <v>0.26</v>
      </c>
      <c r="BQ45">
        <v>2.0299999999999998</v>
      </c>
      <c r="BR45">
        <v>2.21</v>
      </c>
      <c r="BS45">
        <v>1.63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2.0440800000000001</v>
      </c>
      <c r="CQ45">
        <v>3.4642300000000001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79.742535999999987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656.3999</v>
      </c>
      <c r="M46">
        <v>92.92</v>
      </c>
      <c r="N46">
        <v>119.15625</v>
      </c>
      <c r="O46">
        <v>124.7899</v>
      </c>
      <c r="P46">
        <v>109.55289999999999</v>
      </c>
      <c r="Q46">
        <v>10.7813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17.5747</v>
      </c>
      <c r="W46">
        <v>29.135999999999999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45.480800000000002</v>
      </c>
      <c r="AH46">
        <v>0</v>
      </c>
      <c r="AI46">
        <v>0</v>
      </c>
      <c r="AJ46">
        <v>0</v>
      </c>
      <c r="AK46">
        <v>55.361499999999999</v>
      </c>
      <c r="AL46">
        <v>2.5564</v>
      </c>
      <c r="AM46">
        <v>0</v>
      </c>
      <c r="AN46">
        <v>0.66605999999999999</v>
      </c>
      <c r="AO46">
        <v>0</v>
      </c>
      <c r="AP46">
        <v>5.6364000000000001</v>
      </c>
      <c r="AQ46">
        <v>0</v>
      </c>
      <c r="AR46">
        <v>4.4160000000000004</v>
      </c>
      <c r="AS46">
        <v>10.223520000000001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79.742535999999987</v>
      </c>
      <c r="BA46">
        <f t="shared" si="1"/>
        <v>2638.585791</v>
      </c>
      <c r="BB46">
        <v>43</v>
      </c>
      <c r="BD46">
        <v>5.29</v>
      </c>
      <c r="BE46">
        <v>1.92</v>
      </c>
      <c r="BF46">
        <v>3</v>
      </c>
      <c r="BG46">
        <v>0.9</v>
      </c>
      <c r="BH46">
        <v>9.44</v>
      </c>
      <c r="BI46">
        <v>1.4</v>
      </c>
      <c r="BJ46">
        <v>0.91</v>
      </c>
      <c r="BK46">
        <v>0.65</v>
      </c>
      <c r="BL46">
        <v>0.8</v>
      </c>
      <c r="BM46">
        <v>0.18</v>
      </c>
      <c r="BN46">
        <v>2.34</v>
      </c>
      <c r="BO46">
        <v>1.89</v>
      </c>
      <c r="BP46">
        <v>0.26</v>
      </c>
      <c r="BQ46">
        <v>2.0299999999999998</v>
      </c>
      <c r="BR46">
        <v>2.21</v>
      </c>
      <c r="BS46">
        <v>1.63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2.0440800000000001</v>
      </c>
      <c r="CQ46">
        <v>3.4642300000000001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79.742535999999987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656.3999</v>
      </c>
      <c r="M47">
        <v>92.92</v>
      </c>
      <c r="N47">
        <v>119.15625</v>
      </c>
      <c r="O47">
        <v>124.7899</v>
      </c>
      <c r="P47">
        <v>109.55289999999999</v>
      </c>
      <c r="Q47">
        <v>10.7813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17.5747</v>
      </c>
      <c r="W47">
        <v>29.135999999999999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45.480800000000002</v>
      </c>
      <c r="AH47">
        <v>0</v>
      </c>
      <c r="AI47">
        <v>0</v>
      </c>
      <c r="AJ47">
        <v>0</v>
      </c>
      <c r="AK47">
        <v>55.361499999999999</v>
      </c>
      <c r="AL47">
        <v>2.5564</v>
      </c>
      <c r="AM47">
        <v>0</v>
      </c>
      <c r="AN47">
        <v>0.66605999999999999</v>
      </c>
      <c r="AO47">
        <v>0</v>
      </c>
      <c r="AP47">
        <v>5.6364000000000001</v>
      </c>
      <c r="AQ47">
        <v>0</v>
      </c>
      <c r="AR47">
        <v>4.4160000000000004</v>
      </c>
      <c r="AS47">
        <v>10.223520000000001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79.699255999999991</v>
      </c>
      <c r="BA47">
        <f t="shared" si="1"/>
        <v>2638.5425109999996</v>
      </c>
      <c r="BB47">
        <v>44</v>
      </c>
      <c r="BD47">
        <v>5.29</v>
      </c>
      <c r="BE47">
        <v>1.92</v>
      </c>
      <c r="BF47">
        <v>3</v>
      </c>
      <c r="BG47">
        <v>0.9</v>
      </c>
      <c r="BH47">
        <v>9.44</v>
      </c>
      <c r="BI47">
        <v>1.4</v>
      </c>
      <c r="BJ47">
        <v>0.91</v>
      </c>
      <c r="BK47">
        <v>0.65</v>
      </c>
      <c r="BL47">
        <v>0.8</v>
      </c>
      <c r="BM47">
        <v>0.18</v>
      </c>
      <c r="BN47">
        <v>2.34</v>
      </c>
      <c r="BO47">
        <v>1.89</v>
      </c>
      <c r="BP47">
        <v>0.26</v>
      </c>
      <c r="BQ47">
        <v>2.0299999999999998</v>
      </c>
      <c r="BR47">
        <v>2.21</v>
      </c>
      <c r="BS47">
        <v>1.63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2.0440800000000001</v>
      </c>
      <c r="CQ47">
        <v>3.4642300000000001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0.95199999999999996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79.699255999999991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656.3999</v>
      </c>
      <c r="M48">
        <v>92.92</v>
      </c>
      <c r="N48">
        <v>119.15625</v>
      </c>
      <c r="O48">
        <v>124.7899</v>
      </c>
      <c r="P48">
        <v>109.55289999999999</v>
      </c>
      <c r="Q48">
        <v>10.7813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17.5747</v>
      </c>
      <c r="W48">
        <v>29.135999999999999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45.480800000000002</v>
      </c>
      <c r="AH48">
        <v>0</v>
      </c>
      <c r="AI48">
        <v>0</v>
      </c>
      <c r="AJ48">
        <v>0</v>
      </c>
      <c r="AK48">
        <v>55.361499999999999</v>
      </c>
      <c r="AL48">
        <v>2.5564</v>
      </c>
      <c r="AM48">
        <v>0</v>
      </c>
      <c r="AN48">
        <v>0.66605999999999999</v>
      </c>
      <c r="AO48">
        <v>0</v>
      </c>
      <c r="AP48">
        <v>5.6364000000000001</v>
      </c>
      <c r="AQ48">
        <v>0</v>
      </c>
      <c r="AR48">
        <v>4.4160000000000004</v>
      </c>
      <c r="AS48">
        <v>10.223520000000001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79.699255999999991</v>
      </c>
      <c r="BA48">
        <f t="shared" si="1"/>
        <v>2638.5425109999996</v>
      </c>
      <c r="BB48">
        <v>45</v>
      </c>
      <c r="BD48">
        <v>5.29</v>
      </c>
      <c r="BE48">
        <v>1.92</v>
      </c>
      <c r="BF48">
        <v>3</v>
      </c>
      <c r="BG48">
        <v>0.9</v>
      </c>
      <c r="BH48">
        <v>9.44</v>
      </c>
      <c r="BI48">
        <v>1.4</v>
      </c>
      <c r="BJ48">
        <v>0.91</v>
      </c>
      <c r="BK48">
        <v>0.65</v>
      </c>
      <c r="BL48">
        <v>0.8</v>
      </c>
      <c r="BM48">
        <v>0.18</v>
      </c>
      <c r="BN48">
        <v>2.34</v>
      </c>
      <c r="BO48">
        <v>1.89</v>
      </c>
      <c r="BP48">
        <v>0.26</v>
      </c>
      <c r="BQ48">
        <v>2.0299999999999998</v>
      </c>
      <c r="BR48">
        <v>2.21</v>
      </c>
      <c r="BS48">
        <v>1.63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2.0440800000000001</v>
      </c>
      <c r="CQ48">
        <v>3.4642300000000001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0.95199999999999996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79.699255999999991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656.3999</v>
      </c>
      <c r="M49">
        <v>92.92</v>
      </c>
      <c r="N49">
        <v>119.15625</v>
      </c>
      <c r="O49">
        <v>124.7899</v>
      </c>
      <c r="P49">
        <v>109.55289999999999</v>
      </c>
      <c r="Q49">
        <v>10.7813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17.5747</v>
      </c>
      <c r="W49">
        <v>29.135999999999999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45.480800000000002</v>
      </c>
      <c r="AH49">
        <v>0</v>
      </c>
      <c r="AI49">
        <v>0</v>
      </c>
      <c r="AJ49">
        <v>0</v>
      </c>
      <c r="AK49">
        <v>55.361499999999999</v>
      </c>
      <c r="AL49">
        <v>2.5564</v>
      </c>
      <c r="AM49">
        <v>0</v>
      </c>
      <c r="AN49">
        <v>0.66605999999999999</v>
      </c>
      <c r="AO49">
        <v>0</v>
      </c>
      <c r="AP49">
        <v>5.6364000000000001</v>
      </c>
      <c r="AQ49">
        <v>0</v>
      </c>
      <c r="AR49">
        <v>8.8320000000000007</v>
      </c>
      <c r="AS49">
        <v>10.223520000000001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79.759255999999993</v>
      </c>
      <c r="BA49">
        <f t="shared" si="1"/>
        <v>2643.0185109999993</v>
      </c>
      <c r="BB49">
        <v>46</v>
      </c>
      <c r="BD49">
        <v>5.29</v>
      </c>
      <c r="BE49">
        <v>1.92</v>
      </c>
      <c r="BF49">
        <v>3</v>
      </c>
      <c r="BG49">
        <v>0.9</v>
      </c>
      <c r="BH49">
        <v>9.44</v>
      </c>
      <c r="BI49">
        <v>1.4</v>
      </c>
      <c r="BJ49">
        <v>0.97</v>
      </c>
      <c r="BK49">
        <v>0.65</v>
      </c>
      <c r="BL49">
        <v>0.8</v>
      </c>
      <c r="BM49">
        <v>0.18</v>
      </c>
      <c r="BN49">
        <v>2.34</v>
      </c>
      <c r="BO49">
        <v>1.89</v>
      </c>
      <c r="BP49">
        <v>0.26</v>
      </c>
      <c r="BQ49">
        <v>2.0299999999999998</v>
      </c>
      <c r="BR49">
        <v>2.21</v>
      </c>
      <c r="BS49">
        <v>1.63</v>
      </c>
      <c r="BT49">
        <v>2.9693719999999999</v>
      </c>
      <c r="BU49">
        <v>1.342031</v>
      </c>
      <c r="BV49">
        <v>2.0619689999999999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2.0440800000000001</v>
      </c>
      <c r="CQ49">
        <v>3.4642300000000001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0.95199999999999996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79.759255999999993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656.3999</v>
      </c>
      <c r="M50">
        <v>92.92</v>
      </c>
      <c r="N50">
        <v>119.15625</v>
      </c>
      <c r="O50">
        <v>124.7899</v>
      </c>
      <c r="P50">
        <v>109.55289999999999</v>
      </c>
      <c r="Q50">
        <v>10.7813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17.5747</v>
      </c>
      <c r="W50">
        <v>29.135999999999999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45.480800000000002</v>
      </c>
      <c r="AH50">
        <v>0</v>
      </c>
      <c r="AI50">
        <v>0</v>
      </c>
      <c r="AJ50">
        <v>0</v>
      </c>
      <c r="AK50">
        <v>55.361499999999999</v>
      </c>
      <c r="AL50">
        <v>2.5564</v>
      </c>
      <c r="AM50">
        <v>0</v>
      </c>
      <c r="AN50">
        <v>0.66605999999999999</v>
      </c>
      <c r="AO50">
        <v>0</v>
      </c>
      <c r="AP50">
        <v>5.6364000000000001</v>
      </c>
      <c r="AQ50">
        <v>0</v>
      </c>
      <c r="AR50">
        <v>8.8320000000000007</v>
      </c>
      <c r="AS50">
        <v>10.223520000000001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79.77925599999999</v>
      </c>
      <c r="BA50">
        <f t="shared" si="1"/>
        <v>2643.0385109999993</v>
      </c>
      <c r="BB50">
        <v>47</v>
      </c>
      <c r="BD50">
        <v>5.29</v>
      </c>
      <c r="BE50">
        <v>1.92</v>
      </c>
      <c r="BF50">
        <v>3</v>
      </c>
      <c r="BG50">
        <v>0.9</v>
      </c>
      <c r="BH50">
        <v>9.44</v>
      </c>
      <c r="BI50">
        <v>1.4</v>
      </c>
      <c r="BJ50">
        <v>0.99</v>
      </c>
      <c r="BK50">
        <v>0.65</v>
      </c>
      <c r="BL50">
        <v>0.8</v>
      </c>
      <c r="BM50">
        <v>0.18</v>
      </c>
      <c r="BN50">
        <v>2.34</v>
      </c>
      <c r="BO50">
        <v>1.89</v>
      </c>
      <c r="BP50">
        <v>0.26</v>
      </c>
      <c r="BQ50">
        <v>2.0299999999999998</v>
      </c>
      <c r="BR50">
        <v>2.21</v>
      </c>
      <c r="BS50">
        <v>1.63</v>
      </c>
      <c r="BT50">
        <v>2.9693719999999999</v>
      </c>
      <c r="BU50">
        <v>1.342031</v>
      </c>
      <c r="BV50">
        <v>2.0619689999999999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2.0440800000000001</v>
      </c>
      <c r="CQ50">
        <v>3.4642300000000001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0.95199999999999996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79.77925599999999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656.3999</v>
      </c>
      <c r="M51">
        <v>92.92</v>
      </c>
      <c r="N51">
        <v>119.15625</v>
      </c>
      <c r="O51">
        <v>124.7899</v>
      </c>
      <c r="P51">
        <v>109.55289999999999</v>
      </c>
      <c r="Q51">
        <v>11.617281999999999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17.5747</v>
      </c>
      <c r="W51">
        <v>29.135999999999999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45.480800000000002</v>
      </c>
      <c r="AH51">
        <v>0</v>
      </c>
      <c r="AI51">
        <v>0</v>
      </c>
      <c r="AJ51">
        <v>0</v>
      </c>
      <c r="AK51">
        <v>55.361499999999999</v>
      </c>
      <c r="AL51">
        <v>2.5564</v>
      </c>
      <c r="AM51">
        <v>0</v>
      </c>
      <c r="AN51">
        <v>0.66605999999999999</v>
      </c>
      <c r="AO51">
        <v>0</v>
      </c>
      <c r="AP51">
        <v>1.1529</v>
      </c>
      <c r="AQ51">
        <v>0</v>
      </c>
      <c r="AR51">
        <v>15.456</v>
      </c>
      <c r="AS51">
        <v>10.223520000000001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79.77925599999999</v>
      </c>
      <c r="BA51">
        <f t="shared" si="1"/>
        <v>2646.0149929999993</v>
      </c>
      <c r="BB51">
        <v>48</v>
      </c>
      <c r="BD51">
        <v>5.29</v>
      </c>
      <c r="BE51">
        <v>1.92</v>
      </c>
      <c r="BF51">
        <v>3</v>
      </c>
      <c r="BG51">
        <v>0.9</v>
      </c>
      <c r="BH51">
        <v>9.44</v>
      </c>
      <c r="BI51">
        <v>1.4</v>
      </c>
      <c r="BJ51">
        <v>0.99</v>
      </c>
      <c r="BK51">
        <v>0.65</v>
      </c>
      <c r="BL51">
        <v>0.8</v>
      </c>
      <c r="BM51">
        <v>0.18</v>
      </c>
      <c r="BN51">
        <v>2.34</v>
      </c>
      <c r="BO51">
        <v>1.89</v>
      </c>
      <c r="BP51">
        <v>0.26</v>
      </c>
      <c r="BQ51">
        <v>2.0299999999999998</v>
      </c>
      <c r="BR51">
        <v>2.21</v>
      </c>
      <c r="BS51">
        <v>1.63</v>
      </c>
      <c r="BT51">
        <v>2.9693719999999999</v>
      </c>
      <c r="BU51">
        <v>1.342031</v>
      </c>
      <c r="BV51">
        <v>2.0619689999999999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2.0440800000000001</v>
      </c>
      <c r="CQ51">
        <v>3.4642300000000001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0.95199999999999996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79.77925599999999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656.3999</v>
      </c>
      <c r="M52">
        <v>92.92</v>
      </c>
      <c r="N52">
        <v>119.15625</v>
      </c>
      <c r="O52">
        <v>124.7899</v>
      </c>
      <c r="P52">
        <v>109.55289999999999</v>
      </c>
      <c r="Q52">
        <v>11.617281999999999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17.5747</v>
      </c>
      <c r="W52">
        <v>29.135999999999999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45.480800000000002</v>
      </c>
      <c r="AH52">
        <v>0</v>
      </c>
      <c r="AI52">
        <v>0</v>
      </c>
      <c r="AJ52">
        <v>0</v>
      </c>
      <c r="AK52">
        <v>55.361499999999999</v>
      </c>
      <c r="AL52">
        <v>2.5564</v>
      </c>
      <c r="AM52">
        <v>0</v>
      </c>
      <c r="AN52">
        <v>0.66605999999999999</v>
      </c>
      <c r="AO52">
        <v>0</v>
      </c>
      <c r="AP52">
        <v>1.1529</v>
      </c>
      <c r="AQ52">
        <v>0</v>
      </c>
      <c r="AR52">
        <v>15.456</v>
      </c>
      <c r="AS52">
        <v>10.223520000000001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79.77925599999999</v>
      </c>
      <c r="BA52">
        <f t="shared" si="1"/>
        <v>2646.0149929999993</v>
      </c>
      <c r="BB52">
        <v>49</v>
      </c>
      <c r="BD52">
        <v>5.29</v>
      </c>
      <c r="BE52">
        <v>1.92</v>
      </c>
      <c r="BF52">
        <v>3</v>
      </c>
      <c r="BG52">
        <v>0.9</v>
      </c>
      <c r="BH52">
        <v>9.44</v>
      </c>
      <c r="BI52">
        <v>1.4</v>
      </c>
      <c r="BJ52">
        <v>0.99</v>
      </c>
      <c r="BK52">
        <v>0.65</v>
      </c>
      <c r="BL52">
        <v>0.8</v>
      </c>
      <c r="BM52">
        <v>0.18</v>
      </c>
      <c r="BN52">
        <v>2.34</v>
      </c>
      <c r="BO52">
        <v>1.89</v>
      </c>
      <c r="BP52">
        <v>0.26</v>
      </c>
      <c r="BQ52">
        <v>2.0299999999999998</v>
      </c>
      <c r="BR52">
        <v>2.21</v>
      </c>
      <c r="BS52">
        <v>1.63</v>
      </c>
      <c r="BT52">
        <v>2.9693719999999999</v>
      </c>
      <c r="BU52">
        <v>1.342031</v>
      </c>
      <c r="BV52">
        <v>2.0619689999999999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2.0440800000000001</v>
      </c>
      <c r="CQ52">
        <v>3.4642300000000001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0.95199999999999996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79.77925599999999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581.02350000000001</v>
      </c>
      <c r="L53">
        <v>597.47130000000004</v>
      </c>
      <c r="M53">
        <v>92.92</v>
      </c>
      <c r="N53">
        <v>119.15625</v>
      </c>
      <c r="O53">
        <v>124.7899</v>
      </c>
      <c r="P53">
        <v>109.55289999999999</v>
      </c>
      <c r="Q53">
        <v>11.617281999999999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17.5747</v>
      </c>
      <c r="W53">
        <v>37.445999999999998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45.480800000000002</v>
      </c>
      <c r="AH53">
        <v>0</v>
      </c>
      <c r="AI53">
        <v>0</v>
      </c>
      <c r="AJ53">
        <v>0</v>
      </c>
      <c r="AK53">
        <v>55.361499999999999</v>
      </c>
      <c r="AL53">
        <v>2.5564</v>
      </c>
      <c r="AM53">
        <v>0</v>
      </c>
      <c r="AN53">
        <v>0.66605999999999999</v>
      </c>
      <c r="AO53">
        <v>0</v>
      </c>
      <c r="AP53">
        <v>0.76859999999999995</v>
      </c>
      <c r="AQ53">
        <v>0</v>
      </c>
      <c r="AR53">
        <v>11.04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79.381350999999995</v>
      </c>
      <c r="BA53">
        <f t="shared" si="1"/>
        <v>2486.2645279999992</v>
      </c>
      <c r="BB53">
        <v>50</v>
      </c>
      <c r="BD53">
        <v>5.34</v>
      </c>
      <c r="BE53">
        <v>1.92</v>
      </c>
      <c r="BF53">
        <v>3</v>
      </c>
      <c r="BG53">
        <v>0.9</v>
      </c>
      <c r="BH53">
        <v>9.44</v>
      </c>
      <c r="BI53">
        <v>1.4</v>
      </c>
      <c r="BJ53">
        <v>0.99</v>
      </c>
      <c r="BK53">
        <v>0.65</v>
      </c>
      <c r="BL53">
        <v>0.8</v>
      </c>
      <c r="BM53">
        <v>0.18</v>
      </c>
      <c r="BN53">
        <v>1.87</v>
      </c>
      <c r="BO53">
        <v>1.89</v>
      </c>
      <c r="BP53">
        <v>0.26</v>
      </c>
      <c r="BQ53">
        <v>2.0299999999999998</v>
      </c>
      <c r="BR53">
        <v>2.21</v>
      </c>
      <c r="BS53">
        <v>1.63</v>
      </c>
      <c r="BT53">
        <v>2.9693719999999999</v>
      </c>
      <c r="BU53">
        <v>1.342031</v>
      </c>
      <c r="BV53">
        <v>2.0619689999999999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2.0440800000000001</v>
      </c>
      <c r="CQ53">
        <v>3.4642300000000001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0.97409500000000004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79.381350999999995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576.02350000000001</v>
      </c>
      <c r="L54">
        <v>561.47130000000004</v>
      </c>
      <c r="M54">
        <v>92.92</v>
      </c>
      <c r="N54">
        <v>119.15625</v>
      </c>
      <c r="O54">
        <v>124.7899</v>
      </c>
      <c r="P54">
        <v>109.55289999999999</v>
      </c>
      <c r="Q54">
        <v>11.362285999999999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17.5747</v>
      </c>
      <c r="W54">
        <v>37.445999999999998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45.480800000000002</v>
      </c>
      <c r="AH54">
        <v>0</v>
      </c>
      <c r="AI54">
        <v>0</v>
      </c>
      <c r="AJ54">
        <v>0</v>
      </c>
      <c r="AK54">
        <v>55.361499999999999</v>
      </c>
      <c r="AL54">
        <v>2.5564</v>
      </c>
      <c r="AM54">
        <v>0</v>
      </c>
      <c r="AN54">
        <v>0.66605999999999999</v>
      </c>
      <c r="AO54">
        <v>0</v>
      </c>
      <c r="AP54">
        <v>0.76859999999999995</v>
      </c>
      <c r="AQ54">
        <v>0</v>
      </c>
      <c r="AR54">
        <v>11.04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79.273255999999989</v>
      </c>
      <c r="BA54">
        <f t="shared" si="1"/>
        <v>2444.9014369999995</v>
      </c>
      <c r="BB54">
        <v>51</v>
      </c>
      <c r="BD54">
        <v>5.34</v>
      </c>
      <c r="BE54">
        <v>1.92</v>
      </c>
      <c r="BF54">
        <v>3</v>
      </c>
      <c r="BG54">
        <v>0.9</v>
      </c>
      <c r="BH54">
        <v>9.44</v>
      </c>
      <c r="BI54">
        <v>1.36</v>
      </c>
      <c r="BJ54">
        <v>0.96</v>
      </c>
      <c r="BK54">
        <v>0.65</v>
      </c>
      <c r="BL54">
        <v>0.8</v>
      </c>
      <c r="BM54">
        <v>0.18</v>
      </c>
      <c r="BN54">
        <v>1.83</v>
      </c>
      <c r="BO54">
        <v>1.89</v>
      </c>
      <c r="BP54">
        <v>0.26</v>
      </c>
      <c r="BQ54">
        <v>2.0299999999999998</v>
      </c>
      <c r="BR54">
        <v>2.21</v>
      </c>
      <c r="BS54">
        <v>1.63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2.0440800000000001</v>
      </c>
      <c r="CQ54">
        <v>3.4642300000000001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0.97599999999999998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79.273255999999989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560.02350000000001</v>
      </c>
      <c r="L55">
        <v>459.47129999999999</v>
      </c>
      <c r="M55">
        <v>92.92</v>
      </c>
      <c r="N55">
        <v>119.15625</v>
      </c>
      <c r="O55">
        <v>124.7899</v>
      </c>
      <c r="P55">
        <v>109.55289999999999</v>
      </c>
      <c r="Q55">
        <v>15.517099999999999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17.5747</v>
      </c>
      <c r="W55">
        <v>37.445999999999998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45.480800000000002</v>
      </c>
      <c r="AH55">
        <v>0</v>
      </c>
      <c r="AI55">
        <v>0</v>
      </c>
      <c r="AJ55">
        <v>0</v>
      </c>
      <c r="AK55">
        <v>55.361499999999999</v>
      </c>
      <c r="AL55">
        <v>2.5564</v>
      </c>
      <c r="AM55">
        <v>0</v>
      </c>
      <c r="AN55">
        <v>0.66605999999999999</v>
      </c>
      <c r="AO55">
        <v>0</v>
      </c>
      <c r="AP55">
        <v>0.76859999999999995</v>
      </c>
      <c r="AQ55">
        <v>0</v>
      </c>
      <c r="AR55">
        <v>11.04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79.291306999999989</v>
      </c>
      <c r="BA55">
        <f t="shared" si="1"/>
        <v>2331.0743019999995</v>
      </c>
      <c r="BB55">
        <v>52</v>
      </c>
      <c r="BD55">
        <v>5.34</v>
      </c>
      <c r="BE55">
        <v>1.92</v>
      </c>
      <c r="BF55">
        <v>3</v>
      </c>
      <c r="BG55">
        <v>0.9</v>
      </c>
      <c r="BH55">
        <v>9.44</v>
      </c>
      <c r="BI55">
        <v>1.36</v>
      </c>
      <c r="BJ55">
        <v>0.96</v>
      </c>
      <c r="BK55">
        <v>0.65</v>
      </c>
      <c r="BL55">
        <v>0.8</v>
      </c>
      <c r="BM55">
        <v>0.18</v>
      </c>
      <c r="BN55">
        <v>1.83</v>
      </c>
      <c r="BO55">
        <v>1.89</v>
      </c>
      <c r="BP55">
        <v>0.26</v>
      </c>
      <c r="BQ55">
        <v>2.0299999999999998</v>
      </c>
      <c r="BR55">
        <v>2.21</v>
      </c>
      <c r="BS55">
        <v>1.63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2.0440800000000001</v>
      </c>
      <c r="CQ55">
        <v>3.4642300000000001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0.99405100000000002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79.291306999999989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557.02350000000001</v>
      </c>
      <c r="L56">
        <v>407.47129999999999</v>
      </c>
      <c r="M56">
        <v>92.92</v>
      </c>
      <c r="N56">
        <v>119.15625</v>
      </c>
      <c r="O56">
        <v>124.7899</v>
      </c>
      <c r="P56">
        <v>109.55289999999999</v>
      </c>
      <c r="Q56">
        <v>15.517099999999999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17.5747</v>
      </c>
      <c r="W56">
        <v>37.445999999999998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45.480800000000002</v>
      </c>
      <c r="AH56">
        <v>0</v>
      </c>
      <c r="AI56">
        <v>0</v>
      </c>
      <c r="AJ56">
        <v>0</v>
      </c>
      <c r="AK56">
        <v>55.361499999999999</v>
      </c>
      <c r="AL56">
        <v>2.5564</v>
      </c>
      <c r="AM56">
        <v>0</v>
      </c>
      <c r="AN56">
        <v>0.66605999999999999</v>
      </c>
      <c r="AO56">
        <v>0</v>
      </c>
      <c r="AP56">
        <v>0.76859999999999995</v>
      </c>
      <c r="AQ56">
        <v>0</v>
      </c>
      <c r="AR56">
        <v>11.04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79.292535999999984</v>
      </c>
      <c r="BA56">
        <f t="shared" si="1"/>
        <v>2276.0755309999995</v>
      </c>
      <c r="BB56">
        <v>53</v>
      </c>
      <c r="BD56">
        <v>5.34</v>
      </c>
      <c r="BE56">
        <v>1.92</v>
      </c>
      <c r="BF56">
        <v>3</v>
      </c>
      <c r="BG56">
        <v>0.9</v>
      </c>
      <c r="BH56">
        <v>9.44</v>
      </c>
      <c r="BI56">
        <v>1.36</v>
      </c>
      <c r="BJ56">
        <v>0.96</v>
      </c>
      <c r="BK56">
        <v>0.65</v>
      </c>
      <c r="BL56">
        <v>0.8</v>
      </c>
      <c r="BM56">
        <v>0.18</v>
      </c>
      <c r="BN56">
        <v>1.83</v>
      </c>
      <c r="BO56">
        <v>1.89</v>
      </c>
      <c r="BP56">
        <v>0.26</v>
      </c>
      <c r="BQ56">
        <v>2.0299999999999998</v>
      </c>
      <c r="BR56">
        <v>2.21</v>
      </c>
      <c r="BS56">
        <v>1.63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2.0440800000000001</v>
      </c>
      <c r="CQ56">
        <v>3.4642300000000001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79.292535999999984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566.02350000000001</v>
      </c>
      <c r="L57">
        <v>446.47129999999999</v>
      </c>
      <c r="M57">
        <v>92.92</v>
      </c>
      <c r="N57">
        <v>119.15625</v>
      </c>
      <c r="O57">
        <v>124.7899</v>
      </c>
      <c r="P57">
        <v>109.55289999999999</v>
      </c>
      <c r="Q57">
        <v>15.517099999999999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17.5747</v>
      </c>
      <c r="W57">
        <v>37.445999999999998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45.480800000000002</v>
      </c>
      <c r="AH57">
        <v>0</v>
      </c>
      <c r="AI57">
        <v>0</v>
      </c>
      <c r="AJ57">
        <v>0</v>
      </c>
      <c r="AK57">
        <v>55.361499999999999</v>
      </c>
      <c r="AL57">
        <v>2.5564</v>
      </c>
      <c r="AM57">
        <v>0</v>
      </c>
      <c r="AN57">
        <v>0.66605999999999999</v>
      </c>
      <c r="AO57">
        <v>0</v>
      </c>
      <c r="AP57">
        <v>0.76859999999999995</v>
      </c>
      <c r="AQ57">
        <v>0</v>
      </c>
      <c r="AR57">
        <v>11.04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79.602535999999986</v>
      </c>
      <c r="BA57">
        <f t="shared" si="1"/>
        <v>2324.3855309999994</v>
      </c>
      <c r="BB57">
        <v>54</v>
      </c>
      <c r="BD57">
        <v>5.34</v>
      </c>
      <c r="BE57">
        <v>1.92</v>
      </c>
      <c r="BF57">
        <v>3</v>
      </c>
      <c r="BG57">
        <v>0.9</v>
      </c>
      <c r="BH57">
        <v>9.44</v>
      </c>
      <c r="BI57">
        <v>1.36</v>
      </c>
      <c r="BJ57">
        <v>0.9</v>
      </c>
      <c r="BK57">
        <v>0.65</v>
      </c>
      <c r="BL57">
        <v>0.8</v>
      </c>
      <c r="BM57">
        <v>0.18</v>
      </c>
      <c r="BN57">
        <v>2.2000000000000002</v>
      </c>
      <c r="BO57">
        <v>1.89</v>
      </c>
      <c r="BP57">
        <v>0.26</v>
      </c>
      <c r="BQ57">
        <v>2.0299999999999998</v>
      </c>
      <c r="BR57">
        <v>2.21</v>
      </c>
      <c r="BS57">
        <v>1.63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2.0440800000000001</v>
      </c>
      <c r="CQ57">
        <v>3.4642300000000001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79.602535999999986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571.02350000000001</v>
      </c>
      <c r="L58">
        <v>494.47129999999999</v>
      </c>
      <c r="M58">
        <v>92.92</v>
      </c>
      <c r="N58">
        <v>119.15625</v>
      </c>
      <c r="O58">
        <v>124.7899</v>
      </c>
      <c r="P58">
        <v>109.55289999999999</v>
      </c>
      <c r="Q58">
        <v>15.517099999999999</v>
      </c>
      <c r="R58">
        <v>41.7316</v>
      </c>
      <c r="S58">
        <v>26.042400000000001</v>
      </c>
      <c r="T58">
        <v>0.56000000000000005</v>
      </c>
      <c r="U58">
        <v>348.97500000000002</v>
      </c>
      <c r="V58">
        <v>17.5747</v>
      </c>
      <c r="W58">
        <v>37.445999999999998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45.480800000000002</v>
      </c>
      <c r="AH58">
        <v>0</v>
      </c>
      <c r="AI58">
        <v>0</v>
      </c>
      <c r="AJ58">
        <v>0</v>
      </c>
      <c r="AK58">
        <v>55.361499999999999</v>
      </c>
      <c r="AL58">
        <v>2.5564</v>
      </c>
      <c r="AM58">
        <v>0</v>
      </c>
      <c r="AN58">
        <v>0.66605999999999999</v>
      </c>
      <c r="AO58">
        <v>0</v>
      </c>
      <c r="AP58">
        <v>0.76859999999999995</v>
      </c>
      <c r="AQ58">
        <v>0</v>
      </c>
      <c r="AR58">
        <v>11.04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79.742535999999987</v>
      </c>
      <c r="BA58">
        <f t="shared" si="1"/>
        <v>2377.5255309999998</v>
      </c>
      <c r="BB58">
        <v>55</v>
      </c>
      <c r="BD58">
        <v>5.34</v>
      </c>
      <c r="BE58">
        <v>1.92</v>
      </c>
      <c r="BF58">
        <v>3</v>
      </c>
      <c r="BG58">
        <v>0.9</v>
      </c>
      <c r="BH58">
        <v>9.44</v>
      </c>
      <c r="BI58">
        <v>1.36</v>
      </c>
      <c r="BJ58">
        <v>0.9</v>
      </c>
      <c r="BK58">
        <v>0.65</v>
      </c>
      <c r="BL58">
        <v>0.8</v>
      </c>
      <c r="BM58">
        <v>0.18</v>
      </c>
      <c r="BN58">
        <v>2.34</v>
      </c>
      <c r="BO58">
        <v>1.89</v>
      </c>
      <c r="BP58">
        <v>0.26</v>
      </c>
      <c r="BQ58">
        <v>2.0299999999999998</v>
      </c>
      <c r="BR58">
        <v>2.21</v>
      </c>
      <c r="BS58">
        <v>1.63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2.0440800000000001</v>
      </c>
      <c r="CQ58">
        <v>3.4642300000000001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79.742535999999987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563.02350000000001</v>
      </c>
      <c r="L59">
        <v>522.47130000000004</v>
      </c>
      <c r="M59">
        <v>92.92</v>
      </c>
      <c r="N59">
        <v>119.15625</v>
      </c>
      <c r="O59">
        <v>124.7899</v>
      </c>
      <c r="P59">
        <v>109.55289999999999</v>
      </c>
      <c r="Q59">
        <v>15.517099999999999</v>
      </c>
      <c r="R59">
        <v>41.7316</v>
      </c>
      <c r="S59">
        <v>26.042400000000001</v>
      </c>
      <c r="T59">
        <v>0.56000000000000005</v>
      </c>
      <c r="U59">
        <v>348.97500000000002</v>
      </c>
      <c r="V59">
        <v>17.5747</v>
      </c>
      <c r="W59">
        <v>38.052999999999997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45.480800000000002</v>
      </c>
      <c r="AH59">
        <v>0</v>
      </c>
      <c r="AI59">
        <v>0</v>
      </c>
      <c r="AJ59">
        <v>0</v>
      </c>
      <c r="AK59">
        <v>55.361499999999999</v>
      </c>
      <c r="AL59">
        <v>2.5564</v>
      </c>
      <c r="AM59">
        <v>0</v>
      </c>
      <c r="AN59">
        <v>0.66605999999999999</v>
      </c>
      <c r="AO59">
        <v>0</v>
      </c>
      <c r="AP59">
        <v>0.76859999999999995</v>
      </c>
      <c r="AQ59">
        <v>0</v>
      </c>
      <c r="AR59">
        <v>11.04</v>
      </c>
      <c r="AS59">
        <v>11.837759999999999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79.742535999999987</v>
      </c>
      <c r="BA59">
        <f t="shared" si="1"/>
        <v>2399.4777309999995</v>
      </c>
      <c r="BB59">
        <v>56</v>
      </c>
      <c r="BD59">
        <v>5.34</v>
      </c>
      <c r="BE59">
        <v>1.92</v>
      </c>
      <c r="BF59">
        <v>3</v>
      </c>
      <c r="BG59">
        <v>0.9</v>
      </c>
      <c r="BH59">
        <v>9.44</v>
      </c>
      <c r="BI59">
        <v>1.36</v>
      </c>
      <c r="BJ59">
        <v>0.9</v>
      </c>
      <c r="BK59">
        <v>0.65</v>
      </c>
      <c r="BL59">
        <v>0.8</v>
      </c>
      <c r="BM59">
        <v>0.18</v>
      </c>
      <c r="BN59">
        <v>2.34</v>
      </c>
      <c r="BO59">
        <v>1.89</v>
      </c>
      <c r="BP59">
        <v>0.26</v>
      </c>
      <c r="BQ59">
        <v>2.0299999999999998</v>
      </c>
      <c r="BR59">
        <v>2.21</v>
      </c>
      <c r="BS59">
        <v>1.63</v>
      </c>
      <c r="BT59">
        <v>2.9693719999999999</v>
      </c>
      <c r="BU59">
        <v>1.342031</v>
      </c>
      <c r="BV59">
        <v>2.0619689999999999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2.0440800000000001</v>
      </c>
      <c r="CQ59">
        <v>3.4642300000000001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79.742535999999987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570.02350000000001</v>
      </c>
      <c r="L60">
        <v>533.47130000000004</v>
      </c>
      <c r="M60">
        <v>92.92</v>
      </c>
      <c r="N60">
        <v>119.15625</v>
      </c>
      <c r="O60">
        <v>124.7899</v>
      </c>
      <c r="P60">
        <v>109.55289999999999</v>
      </c>
      <c r="Q60">
        <v>15.517099999999999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17.5747</v>
      </c>
      <c r="W60">
        <v>38.052999999999997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45.480800000000002</v>
      </c>
      <c r="AH60">
        <v>0</v>
      </c>
      <c r="AI60">
        <v>0</v>
      </c>
      <c r="AJ60">
        <v>0</v>
      </c>
      <c r="AK60">
        <v>55.361499999999999</v>
      </c>
      <c r="AL60">
        <v>2.5564</v>
      </c>
      <c r="AM60">
        <v>0</v>
      </c>
      <c r="AN60">
        <v>0.66605999999999999</v>
      </c>
      <c r="AO60">
        <v>0</v>
      </c>
      <c r="AP60">
        <v>0.76859999999999995</v>
      </c>
      <c r="AQ60">
        <v>16.302</v>
      </c>
      <c r="AR60">
        <v>11.04</v>
      </c>
      <c r="AS60">
        <v>11.837759999999999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79.742535999999987</v>
      </c>
      <c r="BA60">
        <f t="shared" si="1"/>
        <v>2433.7797309999996</v>
      </c>
      <c r="BB60">
        <v>57</v>
      </c>
      <c r="BD60">
        <v>5.34</v>
      </c>
      <c r="BE60">
        <v>1.92</v>
      </c>
      <c r="BF60">
        <v>3</v>
      </c>
      <c r="BG60">
        <v>0.9</v>
      </c>
      <c r="BH60">
        <v>9.44</v>
      </c>
      <c r="BI60">
        <v>1.36</v>
      </c>
      <c r="BJ60">
        <v>0.9</v>
      </c>
      <c r="BK60">
        <v>0.65</v>
      </c>
      <c r="BL60">
        <v>0.8</v>
      </c>
      <c r="BM60">
        <v>0.18</v>
      </c>
      <c r="BN60">
        <v>2.34</v>
      </c>
      <c r="BO60">
        <v>1.89</v>
      </c>
      <c r="BP60">
        <v>0.26</v>
      </c>
      <c r="BQ60">
        <v>2.0299999999999998</v>
      </c>
      <c r="BR60">
        <v>2.21</v>
      </c>
      <c r="BS60">
        <v>1.63</v>
      </c>
      <c r="BT60">
        <v>2.9693719999999999</v>
      </c>
      <c r="BU60">
        <v>1.342031</v>
      </c>
      <c r="BV60">
        <v>2.0619689999999999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2.0440800000000001</v>
      </c>
      <c r="CQ60">
        <v>3.4642300000000001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79.742535999999987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570.02350000000001</v>
      </c>
      <c r="L61">
        <v>538.47130000000004</v>
      </c>
      <c r="M61">
        <v>92.92</v>
      </c>
      <c r="N61">
        <v>119.15625</v>
      </c>
      <c r="O61">
        <v>124.7899</v>
      </c>
      <c r="P61">
        <v>109.55289999999999</v>
      </c>
      <c r="Q61">
        <v>15.517099999999999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17.5747</v>
      </c>
      <c r="W61">
        <v>38.052999999999997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45.480800000000002</v>
      </c>
      <c r="AH61">
        <v>0</v>
      </c>
      <c r="AI61">
        <v>0</v>
      </c>
      <c r="AJ61">
        <v>0</v>
      </c>
      <c r="AK61">
        <v>55.361499999999999</v>
      </c>
      <c r="AL61">
        <v>2.5564</v>
      </c>
      <c r="AM61">
        <v>0</v>
      </c>
      <c r="AN61">
        <v>0.66605999999999999</v>
      </c>
      <c r="AO61">
        <v>0</v>
      </c>
      <c r="AP61">
        <v>0.76859999999999995</v>
      </c>
      <c r="AQ61">
        <v>32.603999999999999</v>
      </c>
      <c r="AR61">
        <v>11.04</v>
      </c>
      <c r="AS61">
        <v>11.837759999999999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79.719876999999983</v>
      </c>
      <c r="BA61">
        <f t="shared" si="1"/>
        <v>2455.0590719999991</v>
      </c>
      <c r="BB61">
        <v>58</v>
      </c>
      <c r="BD61">
        <v>5.34</v>
      </c>
      <c r="BE61">
        <v>1.92</v>
      </c>
      <c r="BF61">
        <v>3</v>
      </c>
      <c r="BG61">
        <v>0.9</v>
      </c>
      <c r="BH61">
        <v>9.44</v>
      </c>
      <c r="BI61">
        <v>1.36</v>
      </c>
      <c r="BJ61">
        <v>0.9</v>
      </c>
      <c r="BK61">
        <v>0.65</v>
      </c>
      <c r="BL61">
        <v>0.8</v>
      </c>
      <c r="BM61">
        <v>0.18</v>
      </c>
      <c r="BN61">
        <v>2.34</v>
      </c>
      <c r="BO61">
        <v>1.89</v>
      </c>
      <c r="BP61">
        <v>0.26</v>
      </c>
      <c r="BQ61">
        <v>2.0299999999999998</v>
      </c>
      <c r="BR61">
        <v>2.21</v>
      </c>
      <c r="BS61">
        <v>1.63</v>
      </c>
      <c r="BT61">
        <v>2.9693719999999999</v>
      </c>
      <c r="BU61">
        <v>1.342031</v>
      </c>
      <c r="BV61">
        <v>2.03931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2.0440800000000001</v>
      </c>
      <c r="CQ61">
        <v>3.4642300000000001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79.719876999999983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596.02350000000001</v>
      </c>
      <c r="L62">
        <v>543.47130000000004</v>
      </c>
      <c r="M62">
        <v>92.92</v>
      </c>
      <c r="N62">
        <v>119.15625</v>
      </c>
      <c r="O62">
        <v>124.7899</v>
      </c>
      <c r="P62">
        <v>109.55289999999999</v>
      </c>
      <c r="Q62">
        <v>15.517099999999999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17.5747</v>
      </c>
      <c r="W62">
        <v>38.052999999999997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45.480800000000002</v>
      </c>
      <c r="AH62">
        <v>0</v>
      </c>
      <c r="AI62">
        <v>0</v>
      </c>
      <c r="AJ62">
        <v>0</v>
      </c>
      <c r="AK62">
        <v>55.361499999999999</v>
      </c>
      <c r="AL62">
        <v>2.5564</v>
      </c>
      <c r="AM62">
        <v>0</v>
      </c>
      <c r="AN62">
        <v>0.66605999999999999</v>
      </c>
      <c r="AO62">
        <v>0</v>
      </c>
      <c r="AP62">
        <v>0.76859999999999995</v>
      </c>
      <c r="AQ62">
        <v>48.905999999999999</v>
      </c>
      <c r="AR62">
        <v>11.04</v>
      </c>
      <c r="AS62">
        <v>11.837759999999999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79.669876999999985</v>
      </c>
      <c r="BA62">
        <f t="shared" si="1"/>
        <v>2502.3110719999991</v>
      </c>
      <c r="BB62">
        <v>59</v>
      </c>
      <c r="BD62">
        <v>5.34</v>
      </c>
      <c r="BE62">
        <v>1.92</v>
      </c>
      <c r="BF62">
        <v>3</v>
      </c>
      <c r="BG62">
        <v>0.9</v>
      </c>
      <c r="BH62">
        <v>9.44</v>
      </c>
      <c r="BI62">
        <v>1.33</v>
      </c>
      <c r="BJ62">
        <v>0.88</v>
      </c>
      <c r="BK62">
        <v>0.65</v>
      </c>
      <c r="BL62">
        <v>0.8</v>
      </c>
      <c r="BM62">
        <v>0.18</v>
      </c>
      <c r="BN62">
        <v>2.34</v>
      </c>
      <c r="BO62">
        <v>1.89</v>
      </c>
      <c r="BP62">
        <v>0.26</v>
      </c>
      <c r="BQ62">
        <v>2.0299999999999998</v>
      </c>
      <c r="BR62">
        <v>2.21</v>
      </c>
      <c r="BS62">
        <v>1.63</v>
      </c>
      <c r="BT62">
        <v>2.9693719999999999</v>
      </c>
      <c r="BU62">
        <v>1.342031</v>
      </c>
      <c r="BV62">
        <v>2.03931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2.0440800000000001</v>
      </c>
      <c r="CQ62">
        <v>3.4642300000000001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79.669876999999985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673.46566600000006</v>
      </c>
      <c r="L63">
        <v>546.91030000000001</v>
      </c>
      <c r="M63">
        <v>92.92</v>
      </c>
      <c r="N63">
        <v>119.15625</v>
      </c>
      <c r="O63">
        <v>124.7899</v>
      </c>
      <c r="P63">
        <v>109.55289999999999</v>
      </c>
      <c r="Q63">
        <v>15.517099999999999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17.5747</v>
      </c>
      <c r="W63">
        <v>30.983559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45.480800000000002</v>
      </c>
      <c r="AH63">
        <v>0</v>
      </c>
      <c r="AI63">
        <v>0</v>
      </c>
      <c r="AJ63">
        <v>0</v>
      </c>
      <c r="AK63">
        <v>55.361499999999999</v>
      </c>
      <c r="AL63">
        <v>2.5564</v>
      </c>
      <c r="AM63">
        <v>0</v>
      </c>
      <c r="AN63">
        <v>0.66605999999999999</v>
      </c>
      <c r="AO63">
        <v>0</v>
      </c>
      <c r="AP63">
        <v>0.76859999999999995</v>
      </c>
      <c r="AQ63">
        <v>65.207999999999998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79.669876999999985</v>
      </c>
      <c r="BA63">
        <f t="shared" si="1"/>
        <v>2583.3515969999994</v>
      </c>
      <c r="BB63">
        <v>60</v>
      </c>
      <c r="BD63">
        <v>5.34</v>
      </c>
      <c r="BE63">
        <v>1.92</v>
      </c>
      <c r="BF63">
        <v>3</v>
      </c>
      <c r="BG63">
        <v>0.9</v>
      </c>
      <c r="BH63">
        <v>9.44</v>
      </c>
      <c r="BI63">
        <v>1.33</v>
      </c>
      <c r="BJ63">
        <v>0.88</v>
      </c>
      <c r="BK63">
        <v>0.65</v>
      </c>
      <c r="BL63">
        <v>0.8</v>
      </c>
      <c r="BM63">
        <v>0.18</v>
      </c>
      <c r="BN63">
        <v>2.34</v>
      </c>
      <c r="BO63">
        <v>1.89</v>
      </c>
      <c r="BP63">
        <v>0.26</v>
      </c>
      <c r="BQ63">
        <v>2.0299999999999998</v>
      </c>
      <c r="BR63">
        <v>2.21</v>
      </c>
      <c r="BS63">
        <v>1.63</v>
      </c>
      <c r="BT63">
        <v>2.9693719999999999</v>
      </c>
      <c r="BU63">
        <v>1.342031</v>
      </c>
      <c r="BV63">
        <v>2.03931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2.0440800000000001</v>
      </c>
      <c r="CQ63">
        <v>3.4642300000000001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79.669876999999985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556.91030000000001</v>
      </c>
      <c r="M64">
        <v>92.92</v>
      </c>
      <c r="N64">
        <v>119.15625</v>
      </c>
      <c r="O64">
        <v>124.7899</v>
      </c>
      <c r="P64">
        <v>109.55289999999999</v>
      </c>
      <c r="Q64">
        <v>15.517099999999999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17.5747</v>
      </c>
      <c r="W64">
        <v>30.983559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45.480800000000002</v>
      </c>
      <c r="AH64">
        <v>0</v>
      </c>
      <c r="AI64">
        <v>0</v>
      </c>
      <c r="AJ64">
        <v>0</v>
      </c>
      <c r="AK64">
        <v>55.361499999999999</v>
      </c>
      <c r="AL64">
        <v>2.5564</v>
      </c>
      <c r="AM64">
        <v>0</v>
      </c>
      <c r="AN64">
        <v>0.66605999999999999</v>
      </c>
      <c r="AO64">
        <v>0</v>
      </c>
      <c r="AP64">
        <v>0.76859999999999995</v>
      </c>
      <c r="AQ64">
        <v>65.207999999999998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79.669876999999985</v>
      </c>
      <c r="BA64">
        <f t="shared" si="1"/>
        <v>2605.1121309999994</v>
      </c>
      <c r="BB64">
        <v>61</v>
      </c>
      <c r="BD64">
        <v>5.34</v>
      </c>
      <c r="BE64">
        <v>1.92</v>
      </c>
      <c r="BF64">
        <v>3</v>
      </c>
      <c r="BG64">
        <v>0.9</v>
      </c>
      <c r="BH64">
        <v>9.44</v>
      </c>
      <c r="BI64">
        <v>1.33</v>
      </c>
      <c r="BJ64">
        <v>0.88</v>
      </c>
      <c r="BK64">
        <v>0.65</v>
      </c>
      <c r="BL64">
        <v>0.8</v>
      </c>
      <c r="BM64">
        <v>0.18</v>
      </c>
      <c r="BN64">
        <v>2.34</v>
      </c>
      <c r="BO64">
        <v>1.89</v>
      </c>
      <c r="BP64">
        <v>0.26</v>
      </c>
      <c r="BQ64">
        <v>2.0299999999999998</v>
      </c>
      <c r="BR64">
        <v>2.21</v>
      </c>
      <c r="BS64">
        <v>1.63</v>
      </c>
      <c r="BT64">
        <v>2.9693719999999999</v>
      </c>
      <c r="BU64">
        <v>1.342031</v>
      </c>
      <c r="BV64">
        <v>2.03931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2.0440800000000001</v>
      </c>
      <c r="CQ64">
        <v>3.4642300000000001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79.669876999999985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640.705691</v>
      </c>
      <c r="M65">
        <v>92.92</v>
      </c>
      <c r="N65">
        <v>119.15625</v>
      </c>
      <c r="O65">
        <v>124.7899</v>
      </c>
      <c r="P65">
        <v>109.55289999999999</v>
      </c>
      <c r="Q65">
        <v>15.517099999999999</v>
      </c>
      <c r="R65">
        <v>37.323</v>
      </c>
      <c r="S65">
        <v>26.042400000000001</v>
      </c>
      <c r="T65">
        <v>0.56000000000000005</v>
      </c>
      <c r="U65">
        <v>348.97500000000002</v>
      </c>
      <c r="V65">
        <v>17.5747</v>
      </c>
      <c r="W65">
        <v>30.983559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45.480800000000002</v>
      </c>
      <c r="AH65">
        <v>0</v>
      </c>
      <c r="AI65">
        <v>0</v>
      </c>
      <c r="AJ65">
        <v>0</v>
      </c>
      <c r="AK65">
        <v>55.361499999999999</v>
      </c>
      <c r="AL65">
        <v>12.782</v>
      </c>
      <c r="AM65">
        <v>0</v>
      </c>
      <c r="AN65">
        <v>0.64646999999999999</v>
      </c>
      <c r="AO65">
        <v>0</v>
      </c>
      <c r="AP65">
        <v>0.76859999999999995</v>
      </c>
      <c r="AQ65">
        <v>65.207999999999998</v>
      </c>
      <c r="AR65">
        <v>8.8320000000000007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79.669876999999985</v>
      </c>
      <c r="BA65">
        <f t="shared" si="1"/>
        <v>2700.2249319999996</v>
      </c>
      <c r="BB65">
        <v>62</v>
      </c>
      <c r="BD65">
        <v>5.34</v>
      </c>
      <c r="BE65">
        <v>1.92</v>
      </c>
      <c r="BF65">
        <v>3</v>
      </c>
      <c r="BG65">
        <v>0.9</v>
      </c>
      <c r="BH65">
        <v>9.44</v>
      </c>
      <c r="BI65">
        <v>1.33</v>
      </c>
      <c r="BJ65">
        <v>0.88</v>
      </c>
      <c r="BK65">
        <v>0.65</v>
      </c>
      <c r="BL65">
        <v>0.8</v>
      </c>
      <c r="BM65">
        <v>0.18</v>
      </c>
      <c r="BN65">
        <v>2.34</v>
      </c>
      <c r="BO65">
        <v>1.89</v>
      </c>
      <c r="BP65">
        <v>0.26</v>
      </c>
      <c r="BQ65">
        <v>2.0299999999999998</v>
      </c>
      <c r="BR65">
        <v>2.21</v>
      </c>
      <c r="BS65">
        <v>1.63</v>
      </c>
      <c r="BT65">
        <v>2.9693719999999999</v>
      </c>
      <c r="BU65">
        <v>1.342031</v>
      </c>
      <c r="BV65">
        <v>2.03931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2.0440800000000001</v>
      </c>
      <c r="CQ65">
        <v>3.4642300000000001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79.669876999999985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619.91030000000001</v>
      </c>
      <c r="M66">
        <v>92.92</v>
      </c>
      <c r="N66">
        <v>119.15625</v>
      </c>
      <c r="O66">
        <v>124.7899</v>
      </c>
      <c r="P66">
        <v>109.55289999999999</v>
      </c>
      <c r="Q66">
        <v>15.517099999999999</v>
      </c>
      <c r="R66">
        <v>33.93</v>
      </c>
      <c r="S66">
        <v>26.042400000000001</v>
      </c>
      <c r="T66">
        <v>0.56000000000000005</v>
      </c>
      <c r="U66">
        <v>348.97500000000002</v>
      </c>
      <c r="V66">
        <v>17.5747</v>
      </c>
      <c r="W66">
        <v>30.983559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45.480800000000002</v>
      </c>
      <c r="AH66">
        <v>0</v>
      </c>
      <c r="AI66">
        <v>0</v>
      </c>
      <c r="AJ66">
        <v>0</v>
      </c>
      <c r="AK66">
        <v>55.361499999999999</v>
      </c>
      <c r="AL66">
        <v>53.451999999999998</v>
      </c>
      <c r="AM66">
        <v>0</v>
      </c>
      <c r="AN66">
        <v>0.64646999999999999</v>
      </c>
      <c r="AO66">
        <v>0</v>
      </c>
      <c r="AP66">
        <v>0.76859999999999995</v>
      </c>
      <c r="AQ66">
        <v>65.207999999999998</v>
      </c>
      <c r="AR66">
        <v>8.8320000000000007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79.669876999999985</v>
      </c>
      <c r="BA66">
        <f t="shared" si="1"/>
        <v>2716.7065409999996</v>
      </c>
      <c r="BB66">
        <v>63</v>
      </c>
      <c r="BD66">
        <v>5.34</v>
      </c>
      <c r="BE66">
        <v>1.92</v>
      </c>
      <c r="BF66">
        <v>3</v>
      </c>
      <c r="BG66">
        <v>0.9</v>
      </c>
      <c r="BH66">
        <v>9.44</v>
      </c>
      <c r="BI66">
        <v>1.33</v>
      </c>
      <c r="BJ66">
        <v>0.88</v>
      </c>
      <c r="BK66">
        <v>0.65</v>
      </c>
      <c r="BL66">
        <v>0.8</v>
      </c>
      <c r="BM66">
        <v>0.18</v>
      </c>
      <c r="BN66">
        <v>2.34</v>
      </c>
      <c r="BO66">
        <v>1.89</v>
      </c>
      <c r="BP66">
        <v>0.26</v>
      </c>
      <c r="BQ66">
        <v>2.0299999999999998</v>
      </c>
      <c r="BR66">
        <v>2.21</v>
      </c>
      <c r="BS66">
        <v>1.63</v>
      </c>
      <c r="BT66">
        <v>2.9693719999999999</v>
      </c>
      <c r="BU66">
        <v>1.342031</v>
      </c>
      <c r="BV66">
        <v>2.03931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2.0440800000000001</v>
      </c>
      <c r="CQ66">
        <v>3.4642300000000001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79.669876999999985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651.64222600000005</v>
      </c>
      <c r="M67">
        <v>92.92</v>
      </c>
      <c r="N67">
        <v>119.15625</v>
      </c>
      <c r="O67">
        <v>124.7899</v>
      </c>
      <c r="P67">
        <v>109.55289999999999</v>
      </c>
      <c r="Q67">
        <v>15.517099999999999</v>
      </c>
      <c r="R67">
        <v>33.93</v>
      </c>
      <c r="S67">
        <v>26.042400000000001</v>
      </c>
      <c r="T67">
        <v>0.56000000000000005</v>
      </c>
      <c r="U67">
        <v>348.97500000000002</v>
      </c>
      <c r="V67">
        <v>17.5747</v>
      </c>
      <c r="W67">
        <v>29.742999999999999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45.480800000000002</v>
      </c>
      <c r="AH67">
        <v>2.931</v>
      </c>
      <c r="AI67">
        <v>0</v>
      </c>
      <c r="AJ67">
        <v>0</v>
      </c>
      <c r="AK67">
        <v>55.361499999999999</v>
      </c>
      <c r="AL67">
        <v>53.451999999999998</v>
      </c>
      <c r="AM67">
        <v>0</v>
      </c>
      <c r="AN67">
        <v>0.64646999999999999</v>
      </c>
      <c r="AO67">
        <v>0</v>
      </c>
      <c r="AP67">
        <v>0</v>
      </c>
      <c r="AQ67">
        <v>65.207999999999998</v>
      </c>
      <c r="AR67">
        <v>6.6239999999999997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79.69227699999999</v>
      </c>
      <c r="BA67">
        <f t="shared" si="1"/>
        <v>2747.174708</v>
      </c>
      <c r="BB67">
        <v>64</v>
      </c>
      <c r="BD67">
        <v>5.34</v>
      </c>
      <c r="BE67">
        <v>1.92</v>
      </c>
      <c r="BF67">
        <v>3</v>
      </c>
      <c r="BG67">
        <v>0.9</v>
      </c>
      <c r="BH67">
        <v>9.44</v>
      </c>
      <c r="BI67">
        <v>1.33</v>
      </c>
      <c r="BJ67">
        <v>0.88</v>
      </c>
      <c r="BK67">
        <v>0.65</v>
      </c>
      <c r="BL67">
        <v>0.8</v>
      </c>
      <c r="BM67">
        <v>0.18</v>
      </c>
      <c r="BN67">
        <v>2.34</v>
      </c>
      <c r="BO67">
        <v>1.89</v>
      </c>
      <c r="BP67">
        <v>0.26</v>
      </c>
      <c r="BQ67">
        <v>2.0299999999999998</v>
      </c>
      <c r="BR67">
        <v>2.21</v>
      </c>
      <c r="BS67">
        <v>1.63</v>
      </c>
      <c r="BT67">
        <v>2.9693719999999999</v>
      </c>
      <c r="BU67">
        <v>1.342031</v>
      </c>
      <c r="BV67">
        <v>2.03931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2.0440800000000001</v>
      </c>
      <c r="CQ67">
        <v>3.4642300000000001</v>
      </c>
      <c r="CR67">
        <v>0.83592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79.69227699999999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656.3999</v>
      </c>
      <c r="M68">
        <v>92.92</v>
      </c>
      <c r="N68">
        <v>119.15625</v>
      </c>
      <c r="O68">
        <v>124.7899</v>
      </c>
      <c r="P68">
        <v>109.55289999999999</v>
      </c>
      <c r="Q68">
        <v>15.517099999999999</v>
      </c>
      <c r="R68">
        <v>33.93</v>
      </c>
      <c r="S68">
        <v>26.042400000000001</v>
      </c>
      <c r="T68">
        <v>0.56000000000000005</v>
      </c>
      <c r="U68">
        <v>348.97500000000002</v>
      </c>
      <c r="V68">
        <v>17.5747</v>
      </c>
      <c r="W68">
        <v>29.742999999999999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45.480800000000002</v>
      </c>
      <c r="AH68">
        <v>20.516999999999999</v>
      </c>
      <c r="AI68">
        <v>0</v>
      </c>
      <c r="AJ68">
        <v>0</v>
      </c>
      <c r="AK68">
        <v>55.361499999999999</v>
      </c>
      <c r="AL68">
        <v>53.451999999999998</v>
      </c>
      <c r="AM68">
        <v>0</v>
      </c>
      <c r="AN68">
        <v>0.64646999999999999</v>
      </c>
      <c r="AO68">
        <v>0</v>
      </c>
      <c r="AP68">
        <v>0</v>
      </c>
      <c r="AQ68">
        <v>65.207999999999998</v>
      </c>
      <c r="AR68">
        <v>6.6239999999999997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79.835076999999984</v>
      </c>
      <c r="BA68">
        <f t="shared" ref="BA68:BA99" si="4">SUM(B68:AZ68)</f>
        <v>2769.6611819999998</v>
      </c>
      <c r="BB68">
        <v>65</v>
      </c>
      <c r="BD68">
        <v>5.34</v>
      </c>
      <c r="BE68">
        <v>1.92</v>
      </c>
      <c r="BF68">
        <v>3</v>
      </c>
      <c r="BG68">
        <v>0.9</v>
      </c>
      <c r="BH68">
        <v>9.44</v>
      </c>
      <c r="BI68">
        <v>1.33</v>
      </c>
      <c r="BJ68">
        <v>0.88</v>
      </c>
      <c r="BK68">
        <v>0.65</v>
      </c>
      <c r="BL68">
        <v>0.8</v>
      </c>
      <c r="BM68">
        <v>0.18</v>
      </c>
      <c r="BN68">
        <v>2.34</v>
      </c>
      <c r="BO68">
        <v>1.89</v>
      </c>
      <c r="BP68">
        <v>0.26</v>
      </c>
      <c r="BQ68">
        <v>2.0299999999999998</v>
      </c>
      <c r="BR68">
        <v>2.21</v>
      </c>
      <c r="BS68">
        <v>1.63</v>
      </c>
      <c r="BT68">
        <v>2.9693719999999999</v>
      </c>
      <c r="BU68">
        <v>1.342031</v>
      </c>
      <c r="BV68">
        <v>2.03931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2.0440800000000001</v>
      </c>
      <c r="CQ68">
        <v>3.4642300000000001</v>
      </c>
      <c r="CR68">
        <v>0.83592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79.835076999999984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656.3999</v>
      </c>
      <c r="M69">
        <v>92.92</v>
      </c>
      <c r="N69">
        <v>119.15625</v>
      </c>
      <c r="O69">
        <v>124.7899</v>
      </c>
      <c r="P69">
        <v>109.55289999999999</v>
      </c>
      <c r="Q69">
        <v>15.517099999999999</v>
      </c>
      <c r="R69">
        <v>33.93</v>
      </c>
      <c r="S69">
        <v>26.042400000000001</v>
      </c>
      <c r="T69">
        <v>0.56000000000000005</v>
      </c>
      <c r="U69">
        <v>348.97500000000002</v>
      </c>
      <c r="V69">
        <v>17.5747</v>
      </c>
      <c r="W69">
        <v>29.742999999999999</v>
      </c>
      <c r="X69">
        <v>147.515625</v>
      </c>
      <c r="Y69">
        <v>0</v>
      </c>
      <c r="Z69">
        <v>0</v>
      </c>
      <c r="AA69">
        <v>0</v>
      </c>
      <c r="AB69">
        <v>7.10656</v>
      </c>
      <c r="AC69">
        <v>0</v>
      </c>
      <c r="AD69">
        <v>8.202</v>
      </c>
      <c r="AE69">
        <v>0</v>
      </c>
      <c r="AF69">
        <v>9.1440000000000001</v>
      </c>
      <c r="AG69">
        <v>45.480800000000002</v>
      </c>
      <c r="AH69">
        <v>48.263800000000003</v>
      </c>
      <c r="AI69">
        <v>0</v>
      </c>
      <c r="AJ69">
        <v>0</v>
      </c>
      <c r="AK69">
        <v>55.361499999999999</v>
      </c>
      <c r="AL69">
        <v>53.451999999999998</v>
      </c>
      <c r="AM69">
        <v>0</v>
      </c>
      <c r="AN69">
        <v>0.64646999999999999</v>
      </c>
      <c r="AO69">
        <v>0</v>
      </c>
      <c r="AP69">
        <v>0</v>
      </c>
      <c r="AQ69">
        <v>65.207999999999998</v>
      </c>
      <c r="AR69">
        <v>6.6239999999999997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80.05627699999998</v>
      </c>
      <c r="BA69">
        <f t="shared" si="4"/>
        <v>2812.9377420000001</v>
      </c>
      <c r="BB69">
        <v>66</v>
      </c>
      <c r="BD69">
        <v>5.34</v>
      </c>
      <c r="BE69">
        <v>1.92</v>
      </c>
      <c r="BF69">
        <v>3</v>
      </c>
      <c r="BG69">
        <v>0.9</v>
      </c>
      <c r="BH69">
        <v>9.44</v>
      </c>
      <c r="BI69">
        <v>1.33</v>
      </c>
      <c r="BJ69">
        <v>0.88</v>
      </c>
      <c r="BK69">
        <v>0.65</v>
      </c>
      <c r="BL69">
        <v>0.8</v>
      </c>
      <c r="BM69">
        <v>0.18</v>
      </c>
      <c r="BN69">
        <v>2.34</v>
      </c>
      <c r="BO69">
        <v>1.89</v>
      </c>
      <c r="BP69">
        <v>0.26</v>
      </c>
      <c r="BQ69">
        <v>2.0299999999999998</v>
      </c>
      <c r="BR69">
        <v>2.21</v>
      </c>
      <c r="BS69">
        <v>1.63</v>
      </c>
      <c r="BT69">
        <v>2.9693719999999999</v>
      </c>
      <c r="BU69">
        <v>1.342031</v>
      </c>
      <c r="BV69">
        <v>2.03931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2.0440800000000001</v>
      </c>
      <c r="CQ69">
        <v>3.4642300000000001</v>
      </c>
      <c r="CR69">
        <v>0.83592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80.05627699999998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656.3999</v>
      </c>
      <c r="M70">
        <v>92.92</v>
      </c>
      <c r="N70">
        <v>119.15625</v>
      </c>
      <c r="O70">
        <v>124.7899</v>
      </c>
      <c r="P70">
        <v>109.55289999999999</v>
      </c>
      <c r="Q70">
        <v>15.517099999999999</v>
      </c>
      <c r="R70">
        <v>33.93</v>
      </c>
      <c r="S70">
        <v>26.042400000000001</v>
      </c>
      <c r="T70">
        <v>0.56000000000000005</v>
      </c>
      <c r="U70">
        <v>348.97500000000002</v>
      </c>
      <c r="V70">
        <v>17.5747</v>
      </c>
      <c r="W70">
        <v>29.742999999999999</v>
      </c>
      <c r="X70">
        <v>147.515625</v>
      </c>
      <c r="Y70">
        <v>0</v>
      </c>
      <c r="Z70">
        <v>0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45.480800000000002</v>
      </c>
      <c r="AH70">
        <v>63.505000000000003</v>
      </c>
      <c r="AI70">
        <v>0</v>
      </c>
      <c r="AJ70">
        <v>0</v>
      </c>
      <c r="AK70">
        <v>55.361499999999999</v>
      </c>
      <c r="AL70">
        <v>12.782</v>
      </c>
      <c r="AM70">
        <v>0</v>
      </c>
      <c r="AN70">
        <v>0.64646999999999999</v>
      </c>
      <c r="AO70">
        <v>0</v>
      </c>
      <c r="AP70">
        <v>0</v>
      </c>
      <c r="AQ70">
        <v>65.207999999999998</v>
      </c>
      <c r="AR70">
        <v>6.6239999999999997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80.51547699999999</v>
      </c>
      <c r="BA70">
        <f t="shared" si="4"/>
        <v>2812.7054819999998</v>
      </c>
      <c r="BB70">
        <v>67</v>
      </c>
      <c r="BD70">
        <v>5.34</v>
      </c>
      <c r="BE70">
        <v>1.92</v>
      </c>
      <c r="BF70">
        <v>3</v>
      </c>
      <c r="BG70">
        <v>0.9</v>
      </c>
      <c r="BH70">
        <v>9.44</v>
      </c>
      <c r="BI70">
        <v>1.33</v>
      </c>
      <c r="BJ70">
        <v>0.88</v>
      </c>
      <c r="BK70">
        <v>0.65</v>
      </c>
      <c r="BL70">
        <v>0.8</v>
      </c>
      <c r="BM70">
        <v>0.18</v>
      </c>
      <c r="BN70">
        <v>2.34</v>
      </c>
      <c r="BO70">
        <v>1.89</v>
      </c>
      <c r="BP70">
        <v>0.26</v>
      </c>
      <c r="BQ70">
        <v>2.0299999999999998</v>
      </c>
      <c r="BR70">
        <v>2.21</v>
      </c>
      <c r="BS70">
        <v>1.63</v>
      </c>
      <c r="BT70">
        <v>2.9693719999999999</v>
      </c>
      <c r="BU70">
        <v>1.342031</v>
      </c>
      <c r="BV70">
        <v>2.03931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2.0440800000000001</v>
      </c>
      <c r="CQ70">
        <v>3.4642300000000001</v>
      </c>
      <c r="CR70">
        <v>0.83592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80.51547699999999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656.3999</v>
      </c>
      <c r="M71">
        <v>92.92</v>
      </c>
      <c r="N71">
        <v>119.15625</v>
      </c>
      <c r="O71">
        <v>124.7899</v>
      </c>
      <c r="P71">
        <v>109.55289999999999</v>
      </c>
      <c r="Q71">
        <v>15.517099999999999</v>
      </c>
      <c r="R71">
        <v>33.93</v>
      </c>
      <c r="S71">
        <v>26.042400000000001</v>
      </c>
      <c r="T71">
        <v>0.56000000000000005</v>
      </c>
      <c r="U71">
        <v>348.97500000000002</v>
      </c>
      <c r="V71">
        <v>17.5747</v>
      </c>
      <c r="W71">
        <v>29.742999999999999</v>
      </c>
      <c r="X71">
        <v>147.515625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45.480800000000002</v>
      </c>
      <c r="AH71">
        <v>72.395700000000005</v>
      </c>
      <c r="AI71">
        <v>0</v>
      </c>
      <c r="AJ71">
        <v>0</v>
      </c>
      <c r="AK71">
        <v>55.361499999999999</v>
      </c>
      <c r="AL71">
        <v>2.5564</v>
      </c>
      <c r="AM71">
        <v>2.758</v>
      </c>
      <c r="AN71">
        <v>0.64646999999999999</v>
      </c>
      <c r="AO71">
        <v>0</v>
      </c>
      <c r="AP71">
        <v>0</v>
      </c>
      <c r="AQ71">
        <v>65.207999999999998</v>
      </c>
      <c r="AR71">
        <v>6.6239999999999997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80.704639999999998</v>
      </c>
      <c r="BA71">
        <f t="shared" si="4"/>
        <v>2868.5384449999992</v>
      </c>
      <c r="BB71">
        <v>68</v>
      </c>
      <c r="BD71">
        <v>5.34</v>
      </c>
      <c r="BE71">
        <v>1.92</v>
      </c>
      <c r="BF71">
        <v>3</v>
      </c>
      <c r="BG71">
        <v>0.9</v>
      </c>
      <c r="BH71">
        <v>9.44</v>
      </c>
      <c r="BI71">
        <v>1.33</v>
      </c>
      <c r="BJ71">
        <v>0.88</v>
      </c>
      <c r="BK71">
        <v>0.65</v>
      </c>
      <c r="BL71">
        <v>0.8</v>
      </c>
      <c r="BM71">
        <v>0.17</v>
      </c>
      <c r="BN71">
        <v>2.34</v>
      </c>
      <c r="BO71">
        <v>1.89</v>
      </c>
      <c r="BP71">
        <v>0.26</v>
      </c>
      <c r="BQ71">
        <v>2.0299999999999998</v>
      </c>
      <c r="BR71">
        <v>2.21</v>
      </c>
      <c r="BS71">
        <v>1.63</v>
      </c>
      <c r="BT71">
        <v>2.9693719999999999</v>
      </c>
      <c r="BU71">
        <v>1.342031</v>
      </c>
      <c r="BV71">
        <v>2.03931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2.1180430000000001</v>
      </c>
      <c r="CQ71">
        <v>3.4642300000000001</v>
      </c>
      <c r="CR71">
        <v>0.83592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80.704639999999998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656.3999</v>
      </c>
      <c r="M72">
        <v>92.92</v>
      </c>
      <c r="N72">
        <v>119.15625</v>
      </c>
      <c r="O72">
        <v>124.7899</v>
      </c>
      <c r="P72">
        <v>109.55289999999999</v>
      </c>
      <c r="Q72">
        <v>15.517099999999999</v>
      </c>
      <c r="R72">
        <v>33.93</v>
      </c>
      <c r="S72">
        <v>26.042400000000001</v>
      </c>
      <c r="T72">
        <v>0.56000000000000005</v>
      </c>
      <c r="U72">
        <v>348.97500000000002</v>
      </c>
      <c r="V72">
        <v>17.5747</v>
      </c>
      <c r="W72">
        <v>29.742999999999999</v>
      </c>
      <c r="X72">
        <v>147.515625</v>
      </c>
      <c r="Y72">
        <v>0</v>
      </c>
      <c r="Z72">
        <v>7.15</v>
      </c>
      <c r="AA72">
        <v>14.04936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45.480800000000002</v>
      </c>
      <c r="AH72">
        <v>96.527600000000007</v>
      </c>
      <c r="AI72">
        <v>5.2759999999999998</v>
      </c>
      <c r="AJ72">
        <v>0</v>
      </c>
      <c r="AK72">
        <v>55.361499999999999</v>
      </c>
      <c r="AL72">
        <v>2.5564</v>
      </c>
      <c r="AM72">
        <v>5.1022999999999996</v>
      </c>
      <c r="AN72">
        <v>0.64646999999999999</v>
      </c>
      <c r="AO72">
        <v>0</v>
      </c>
      <c r="AP72">
        <v>0</v>
      </c>
      <c r="AQ72">
        <v>65.207999999999998</v>
      </c>
      <c r="AR72">
        <v>6.6239999999999997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81.849374999999995</v>
      </c>
      <c r="BA72">
        <f t="shared" si="4"/>
        <v>2936.3190399999989</v>
      </c>
      <c r="BB72">
        <v>69</v>
      </c>
      <c r="BD72">
        <v>5.34</v>
      </c>
      <c r="BE72">
        <v>1.92</v>
      </c>
      <c r="BF72">
        <v>3</v>
      </c>
      <c r="BG72">
        <v>0.9</v>
      </c>
      <c r="BH72">
        <v>9.44</v>
      </c>
      <c r="BI72">
        <v>1.33</v>
      </c>
      <c r="BJ72">
        <v>0.88</v>
      </c>
      <c r="BK72">
        <v>0.65</v>
      </c>
      <c r="BL72">
        <v>0.8</v>
      </c>
      <c r="BM72">
        <v>0.17</v>
      </c>
      <c r="BN72">
        <v>2.34</v>
      </c>
      <c r="BO72">
        <v>1.89</v>
      </c>
      <c r="BP72">
        <v>0.26</v>
      </c>
      <c r="BQ72">
        <v>2.0299999999999998</v>
      </c>
      <c r="BR72">
        <v>2.21</v>
      </c>
      <c r="BS72">
        <v>1.63</v>
      </c>
      <c r="BT72">
        <v>2.9693719999999999</v>
      </c>
      <c r="BU72">
        <v>1.342031</v>
      </c>
      <c r="BV72">
        <v>2.03931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2.1292499999999999</v>
      </c>
      <c r="CQ72">
        <v>3.4642300000000001</v>
      </c>
      <c r="CR72">
        <v>0.83592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81.849374999999995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656.3999</v>
      </c>
      <c r="M73">
        <v>92.92</v>
      </c>
      <c r="N73">
        <v>119.15625</v>
      </c>
      <c r="O73">
        <v>124.7899</v>
      </c>
      <c r="P73">
        <v>109.55289999999999</v>
      </c>
      <c r="Q73">
        <v>15.517099999999999</v>
      </c>
      <c r="R73">
        <v>33.93</v>
      </c>
      <c r="S73">
        <v>26.042400000000001</v>
      </c>
      <c r="T73">
        <v>0.56000000000000005</v>
      </c>
      <c r="U73">
        <v>348.97500000000002</v>
      </c>
      <c r="V73">
        <v>17.5747</v>
      </c>
      <c r="W73">
        <v>35.130571000000003</v>
      </c>
      <c r="X73">
        <v>147.515625</v>
      </c>
      <c r="Y73">
        <v>0</v>
      </c>
      <c r="Z73">
        <v>13.1076</v>
      </c>
      <c r="AA73">
        <v>23.068000000000001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45.480800000000002</v>
      </c>
      <c r="AH73">
        <v>120.65949999999999</v>
      </c>
      <c r="AI73">
        <v>17.146999999999998</v>
      </c>
      <c r="AJ73">
        <v>0</v>
      </c>
      <c r="AK73">
        <v>55.361499999999999</v>
      </c>
      <c r="AL73">
        <v>2.5564</v>
      </c>
      <c r="AM73">
        <v>10.480399999999999</v>
      </c>
      <c r="AN73">
        <v>0.64646999999999999</v>
      </c>
      <c r="AO73">
        <v>0</v>
      </c>
      <c r="AP73">
        <v>1.2809999999999999</v>
      </c>
      <c r="AQ73">
        <v>65.207999999999998</v>
      </c>
      <c r="AR73">
        <v>6.6239999999999997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82.508374999999987</v>
      </c>
      <c r="BA73">
        <f t="shared" si="4"/>
        <v>3034.2974709999994</v>
      </c>
      <c r="BB73">
        <v>70</v>
      </c>
      <c r="BD73">
        <v>5.34</v>
      </c>
      <c r="BE73">
        <v>1.92</v>
      </c>
      <c r="BF73">
        <v>3</v>
      </c>
      <c r="BG73">
        <v>0.88</v>
      </c>
      <c r="BH73">
        <v>9.44</v>
      </c>
      <c r="BI73">
        <v>1.33</v>
      </c>
      <c r="BJ73">
        <v>0.95</v>
      </c>
      <c r="BK73">
        <v>0.65</v>
      </c>
      <c r="BL73">
        <v>0.8</v>
      </c>
      <c r="BM73">
        <v>0.17</v>
      </c>
      <c r="BN73">
        <v>2.34</v>
      </c>
      <c r="BO73">
        <v>1.89</v>
      </c>
      <c r="BP73">
        <v>0.26</v>
      </c>
      <c r="BQ73">
        <v>2.0299999999999998</v>
      </c>
      <c r="BR73">
        <v>2.21</v>
      </c>
      <c r="BS73">
        <v>1.63</v>
      </c>
      <c r="BT73">
        <v>2.9693719999999999</v>
      </c>
      <c r="BU73">
        <v>1.342031</v>
      </c>
      <c r="BV73">
        <v>2.03931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2.1292499999999999</v>
      </c>
      <c r="CQ73">
        <v>3.4642300000000001</v>
      </c>
      <c r="CR73">
        <v>0.83592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82.508374999999987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656.3999</v>
      </c>
      <c r="M74">
        <v>92.92</v>
      </c>
      <c r="N74">
        <v>119.15625</v>
      </c>
      <c r="O74">
        <v>124.7899</v>
      </c>
      <c r="P74">
        <v>109.55289999999999</v>
      </c>
      <c r="Q74">
        <v>15.517099999999999</v>
      </c>
      <c r="R74">
        <v>33.93</v>
      </c>
      <c r="S74">
        <v>26.042400000000001</v>
      </c>
      <c r="T74">
        <v>0.56000000000000005</v>
      </c>
      <c r="U74">
        <v>348.97500000000002</v>
      </c>
      <c r="V74">
        <v>17.5747</v>
      </c>
      <c r="W74">
        <v>35.130571000000003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45.480800000000002</v>
      </c>
      <c r="AH74">
        <v>144.79140000000001</v>
      </c>
      <c r="AI74">
        <v>17.146999999999998</v>
      </c>
      <c r="AJ74">
        <v>0</v>
      </c>
      <c r="AK74">
        <v>55.361499999999999</v>
      </c>
      <c r="AL74">
        <v>2.5564</v>
      </c>
      <c r="AM74">
        <v>16.38252</v>
      </c>
      <c r="AN74">
        <v>0.64646999999999999</v>
      </c>
      <c r="AO74">
        <v>0</v>
      </c>
      <c r="AP74">
        <v>1.2809999999999999</v>
      </c>
      <c r="AQ74">
        <v>65.207999999999998</v>
      </c>
      <c r="AR74">
        <v>11.04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82.704774999999984</v>
      </c>
      <c r="BA74">
        <f t="shared" si="4"/>
        <v>3074.017139</v>
      </c>
      <c r="BB74">
        <v>71</v>
      </c>
      <c r="BD74">
        <v>5.34</v>
      </c>
      <c r="BE74">
        <v>1.92</v>
      </c>
      <c r="BF74">
        <v>3</v>
      </c>
      <c r="BG74">
        <v>0.88</v>
      </c>
      <c r="BH74">
        <v>9.44</v>
      </c>
      <c r="BI74">
        <v>1.33</v>
      </c>
      <c r="BJ74">
        <v>0.97</v>
      </c>
      <c r="BK74">
        <v>0.65</v>
      </c>
      <c r="BL74">
        <v>0.8</v>
      </c>
      <c r="BM74">
        <v>0.17</v>
      </c>
      <c r="BN74">
        <v>2.34</v>
      </c>
      <c r="BO74">
        <v>1.89</v>
      </c>
      <c r="BP74">
        <v>0.26</v>
      </c>
      <c r="BQ74">
        <v>2.0299999999999998</v>
      </c>
      <c r="BR74">
        <v>2.21</v>
      </c>
      <c r="BS74">
        <v>1.63</v>
      </c>
      <c r="BT74">
        <v>2.9693719999999999</v>
      </c>
      <c r="BU74">
        <v>1.342031</v>
      </c>
      <c r="BV74">
        <v>2.03931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2.1292499999999999</v>
      </c>
      <c r="CQ74">
        <v>3.4642300000000001</v>
      </c>
      <c r="CR74">
        <v>0.83592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82.704774999999984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656.3999</v>
      </c>
      <c r="M75">
        <v>92.92</v>
      </c>
      <c r="N75">
        <v>119.15625</v>
      </c>
      <c r="O75">
        <v>124.7899</v>
      </c>
      <c r="P75">
        <v>109.55289999999999</v>
      </c>
      <c r="Q75">
        <v>15.517099999999999</v>
      </c>
      <c r="R75">
        <v>33.93</v>
      </c>
      <c r="S75">
        <v>26.042400000000001</v>
      </c>
      <c r="T75">
        <v>0.56000000000000005</v>
      </c>
      <c r="U75">
        <v>348.97500000000002</v>
      </c>
      <c r="V75">
        <v>17.5747</v>
      </c>
      <c r="W75">
        <v>29.742999999999999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45.480800000000002</v>
      </c>
      <c r="AH75">
        <v>144.79140000000001</v>
      </c>
      <c r="AI75">
        <v>17.146999999999998</v>
      </c>
      <c r="AJ75">
        <v>0</v>
      </c>
      <c r="AK75">
        <v>55.361499999999999</v>
      </c>
      <c r="AL75">
        <v>2.5564</v>
      </c>
      <c r="AM75">
        <v>16.38252</v>
      </c>
      <c r="AN75">
        <v>0.64646999999999999</v>
      </c>
      <c r="AO75">
        <v>0</v>
      </c>
      <c r="AP75">
        <v>6.0206999999999997</v>
      </c>
      <c r="AQ75">
        <v>65.207999999999998</v>
      </c>
      <c r="AR75">
        <v>11.04</v>
      </c>
      <c r="AS75">
        <v>10.358040000000001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82.714774999999975</v>
      </c>
      <c r="BA75">
        <f t="shared" si="4"/>
        <v>3073.2447479999996</v>
      </c>
      <c r="BB75">
        <v>72</v>
      </c>
      <c r="BD75">
        <v>5.34</v>
      </c>
      <c r="BE75">
        <v>1.92</v>
      </c>
      <c r="BF75">
        <v>3</v>
      </c>
      <c r="BG75">
        <v>0.88</v>
      </c>
      <c r="BH75">
        <v>9.44</v>
      </c>
      <c r="BI75">
        <v>1.33</v>
      </c>
      <c r="BJ75">
        <v>0.97</v>
      </c>
      <c r="BK75">
        <v>0.65</v>
      </c>
      <c r="BL75">
        <v>0.81</v>
      </c>
      <c r="BM75">
        <v>0.17</v>
      </c>
      <c r="BN75">
        <v>2.34</v>
      </c>
      <c r="BO75">
        <v>1.89</v>
      </c>
      <c r="BP75">
        <v>0.26</v>
      </c>
      <c r="BQ75">
        <v>2.0299999999999998</v>
      </c>
      <c r="BR75">
        <v>2.21</v>
      </c>
      <c r="BS75">
        <v>1.63</v>
      </c>
      <c r="BT75">
        <v>2.9693719999999999</v>
      </c>
      <c r="BU75">
        <v>1.342031</v>
      </c>
      <c r="BV75">
        <v>2.03931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2.1292499999999999</v>
      </c>
      <c r="CQ75">
        <v>3.4642300000000001</v>
      </c>
      <c r="CR75">
        <v>0.83592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82.714774999999975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656.3999</v>
      </c>
      <c r="M76">
        <v>92.92</v>
      </c>
      <c r="N76">
        <v>119.15625</v>
      </c>
      <c r="O76">
        <v>124.7899</v>
      </c>
      <c r="P76">
        <v>109.55289999999999</v>
      </c>
      <c r="Q76">
        <v>15.517099999999999</v>
      </c>
      <c r="R76">
        <v>33.93</v>
      </c>
      <c r="S76">
        <v>26.042400000000001</v>
      </c>
      <c r="T76">
        <v>0.56000000000000005</v>
      </c>
      <c r="U76">
        <v>348.97500000000002</v>
      </c>
      <c r="V76">
        <v>17.5747</v>
      </c>
      <c r="W76">
        <v>29.742999999999999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45.480800000000002</v>
      </c>
      <c r="AH76">
        <v>144.79140000000001</v>
      </c>
      <c r="AI76">
        <v>17.146999999999998</v>
      </c>
      <c r="AJ76">
        <v>0</v>
      </c>
      <c r="AK76">
        <v>55.361499999999999</v>
      </c>
      <c r="AL76">
        <v>2.5564</v>
      </c>
      <c r="AM76">
        <v>16.38252</v>
      </c>
      <c r="AN76">
        <v>0.64646999999999999</v>
      </c>
      <c r="AO76">
        <v>0</v>
      </c>
      <c r="AP76">
        <v>6.0206999999999997</v>
      </c>
      <c r="AQ76">
        <v>65.207999999999998</v>
      </c>
      <c r="AR76">
        <v>19.872</v>
      </c>
      <c r="AS76">
        <v>10.358040000000001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82.714774999999975</v>
      </c>
      <c r="BA76">
        <f t="shared" si="4"/>
        <v>3068.2800279999997</v>
      </c>
      <c r="BB76">
        <v>73</v>
      </c>
      <c r="BD76">
        <v>5.34</v>
      </c>
      <c r="BE76">
        <v>1.92</v>
      </c>
      <c r="BF76">
        <v>3</v>
      </c>
      <c r="BG76">
        <v>0.88</v>
      </c>
      <c r="BH76">
        <v>9.44</v>
      </c>
      <c r="BI76">
        <v>1.33</v>
      </c>
      <c r="BJ76">
        <v>0.97</v>
      </c>
      <c r="BK76">
        <v>0.65</v>
      </c>
      <c r="BL76">
        <v>0.81</v>
      </c>
      <c r="BM76">
        <v>0.17</v>
      </c>
      <c r="BN76">
        <v>2.34</v>
      </c>
      <c r="BO76">
        <v>1.89</v>
      </c>
      <c r="BP76">
        <v>0.26</v>
      </c>
      <c r="BQ76">
        <v>2.0299999999999998</v>
      </c>
      <c r="BR76">
        <v>2.21</v>
      </c>
      <c r="BS76">
        <v>1.63</v>
      </c>
      <c r="BT76">
        <v>2.9693719999999999</v>
      </c>
      <c r="BU76">
        <v>1.342031</v>
      </c>
      <c r="BV76">
        <v>2.03931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2.1292499999999999</v>
      </c>
      <c r="CQ76">
        <v>3.4642300000000001</v>
      </c>
      <c r="CR76">
        <v>0.83592</v>
      </c>
      <c r="CS76">
        <v>2.79379</v>
      </c>
      <c r="CT76">
        <v>0.49992799999999998</v>
      </c>
      <c r="CU76">
        <v>1.2474000000000001</v>
      </c>
      <c r="CV76">
        <v>1.1424000000000001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82.714774999999975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656.3999</v>
      </c>
      <c r="M77">
        <v>92.92</v>
      </c>
      <c r="N77">
        <v>119.15625</v>
      </c>
      <c r="O77">
        <v>124.7899</v>
      </c>
      <c r="P77">
        <v>109.55289999999999</v>
      </c>
      <c r="Q77">
        <v>15.517099999999999</v>
      </c>
      <c r="R77">
        <v>33.93</v>
      </c>
      <c r="S77">
        <v>26.042400000000001</v>
      </c>
      <c r="T77">
        <v>0.56000000000000005</v>
      </c>
      <c r="U77">
        <v>348.97500000000002</v>
      </c>
      <c r="V77">
        <v>17.5747</v>
      </c>
      <c r="W77">
        <v>29.742999999999999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45.480800000000002</v>
      </c>
      <c r="AH77">
        <v>120.65949999999999</v>
      </c>
      <c r="AI77">
        <v>17.146999999999998</v>
      </c>
      <c r="AJ77">
        <v>0</v>
      </c>
      <c r="AK77">
        <v>55.361499999999999</v>
      </c>
      <c r="AL77">
        <v>2.5564</v>
      </c>
      <c r="AM77">
        <v>16.38252</v>
      </c>
      <c r="AN77">
        <v>0.64646999999999999</v>
      </c>
      <c r="AO77">
        <v>0</v>
      </c>
      <c r="AP77">
        <v>1.0247999999999999</v>
      </c>
      <c r="AQ77">
        <v>65.207999999999998</v>
      </c>
      <c r="AR77">
        <v>19.872</v>
      </c>
      <c r="AS77">
        <v>10.358040000000001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82.528374999999983</v>
      </c>
      <c r="BA77">
        <f t="shared" si="4"/>
        <v>3038.9658279999999</v>
      </c>
      <c r="BB77">
        <v>74</v>
      </c>
      <c r="BD77">
        <v>5.34</v>
      </c>
      <c r="BE77">
        <v>1.92</v>
      </c>
      <c r="BF77">
        <v>3</v>
      </c>
      <c r="BG77">
        <v>0.88</v>
      </c>
      <c r="BH77">
        <v>9.44</v>
      </c>
      <c r="BI77">
        <v>1.33</v>
      </c>
      <c r="BJ77">
        <v>0.97</v>
      </c>
      <c r="BK77">
        <v>0.65</v>
      </c>
      <c r="BL77">
        <v>0.81</v>
      </c>
      <c r="BM77">
        <v>0.16</v>
      </c>
      <c r="BN77">
        <v>2.34</v>
      </c>
      <c r="BO77">
        <v>1.89</v>
      </c>
      <c r="BP77">
        <v>0.26</v>
      </c>
      <c r="BQ77">
        <v>2.0299999999999998</v>
      </c>
      <c r="BR77">
        <v>2.21</v>
      </c>
      <c r="BS77">
        <v>1.63</v>
      </c>
      <c r="BT77">
        <v>2.9693719999999999</v>
      </c>
      <c r="BU77">
        <v>1.342031</v>
      </c>
      <c r="BV77">
        <v>2.03931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2.1292499999999999</v>
      </c>
      <c r="CQ77">
        <v>3.4642300000000001</v>
      </c>
      <c r="CR77">
        <v>0.83592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82.528374999999983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656.3999</v>
      </c>
      <c r="M78">
        <v>92.92</v>
      </c>
      <c r="N78">
        <v>119.15625</v>
      </c>
      <c r="O78">
        <v>124.7899</v>
      </c>
      <c r="P78">
        <v>109.55289999999999</v>
      </c>
      <c r="Q78">
        <v>15.517099999999999</v>
      </c>
      <c r="R78">
        <v>33.93</v>
      </c>
      <c r="S78">
        <v>26.042400000000001</v>
      </c>
      <c r="T78">
        <v>0.56000000000000005</v>
      </c>
      <c r="U78">
        <v>348.97500000000002</v>
      </c>
      <c r="V78">
        <v>17.5747</v>
      </c>
      <c r="W78">
        <v>29.742999999999999</v>
      </c>
      <c r="X78">
        <v>147.515625</v>
      </c>
      <c r="Y78">
        <v>0</v>
      </c>
      <c r="Z78">
        <v>13.1076</v>
      </c>
      <c r="AA78">
        <v>14.04936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45.480800000000002</v>
      </c>
      <c r="AH78">
        <v>96.527600000000007</v>
      </c>
      <c r="AI78">
        <v>17.146999999999998</v>
      </c>
      <c r="AJ78">
        <v>0</v>
      </c>
      <c r="AK78">
        <v>55.361499999999999</v>
      </c>
      <c r="AL78">
        <v>2.5564</v>
      </c>
      <c r="AM78">
        <v>10.92168</v>
      </c>
      <c r="AN78">
        <v>0.64646999999999999</v>
      </c>
      <c r="AO78">
        <v>0</v>
      </c>
      <c r="AP78">
        <v>1.0247999999999999</v>
      </c>
      <c r="AQ78">
        <v>65.207999999999998</v>
      </c>
      <c r="AR78">
        <v>19.872</v>
      </c>
      <c r="AS78">
        <v>10.358040000000001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81.919374999999988</v>
      </c>
      <c r="BA78">
        <f t="shared" si="4"/>
        <v>2980.9735279999995</v>
      </c>
      <c r="BB78">
        <v>75</v>
      </c>
      <c r="BD78">
        <v>5.34</v>
      </c>
      <c r="BE78">
        <v>1.92</v>
      </c>
      <c r="BF78">
        <v>3</v>
      </c>
      <c r="BG78">
        <v>0.88</v>
      </c>
      <c r="BH78">
        <v>9.44</v>
      </c>
      <c r="BI78">
        <v>1.33</v>
      </c>
      <c r="BJ78">
        <v>0.97</v>
      </c>
      <c r="BK78">
        <v>0.65</v>
      </c>
      <c r="BL78">
        <v>0.81</v>
      </c>
      <c r="BM78">
        <v>0.16</v>
      </c>
      <c r="BN78">
        <v>2.34</v>
      </c>
      <c r="BO78">
        <v>1.89</v>
      </c>
      <c r="BP78">
        <v>0.26</v>
      </c>
      <c r="BQ78">
        <v>2.0299999999999998</v>
      </c>
      <c r="BR78">
        <v>2.21</v>
      </c>
      <c r="BS78">
        <v>1.63</v>
      </c>
      <c r="BT78">
        <v>2.9693719999999999</v>
      </c>
      <c r="BU78">
        <v>1.342031</v>
      </c>
      <c r="BV78">
        <v>2.03931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2.1292499999999999</v>
      </c>
      <c r="CQ78">
        <v>3.4642300000000001</v>
      </c>
      <c r="CR78">
        <v>0.83592</v>
      </c>
      <c r="CS78">
        <v>2.79379</v>
      </c>
      <c r="CT78">
        <v>0.49992799999999998</v>
      </c>
      <c r="CU78">
        <v>0.83160000000000001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81.919374999999988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656.3999</v>
      </c>
      <c r="M79">
        <v>92.92</v>
      </c>
      <c r="N79">
        <v>119.15625</v>
      </c>
      <c r="O79">
        <v>124.7899</v>
      </c>
      <c r="P79">
        <v>109.55289999999999</v>
      </c>
      <c r="Q79">
        <v>15.517099999999999</v>
      </c>
      <c r="R79">
        <v>41.057791999999999</v>
      </c>
      <c r="S79">
        <v>26.042400000000001</v>
      </c>
      <c r="T79">
        <v>0.56000000000000005</v>
      </c>
      <c r="U79">
        <v>348.97500000000002</v>
      </c>
      <c r="V79">
        <v>17.5747</v>
      </c>
      <c r="W79">
        <v>30.315114999999999</v>
      </c>
      <c r="X79">
        <v>147.515625</v>
      </c>
      <c r="Y79">
        <v>0</v>
      </c>
      <c r="Z79">
        <v>7.15</v>
      </c>
      <c r="AA79">
        <v>3.7919999999999998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45.480800000000002</v>
      </c>
      <c r="AH79">
        <v>72.395700000000005</v>
      </c>
      <c r="AI79">
        <v>5.2759999999999998</v>
      </c>
      <c r="AJ79">
        <v>0</v>
      </c>
      <c r="AK79">
        <v>55.361499999999999</v>
      </c>
      <c r="AL79">
        <v>2.5564</v>
      </c>
      <c r="AM79">
        <v>5.4608400000000001</v>
      </c>
      <c r="AN79">
        <v>0.64646999999999999</v>
      </c>
      <c r="AO79">
        <v>0</v>
      </c>
      <c r="AP79">
        <v>1.0247999999999999</v>
      </c>
      <c r="AQ79">
        <v>65.207999999999998</v>
      </c>
      <c r="AR79">
        <v>19.872</v>
      </c>
      <c r="AS79">
        <v>10.358040000000001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81.281446999999986</v>
      </c>
      <c r="BA79">
        <f t="shared" si="4"/>
        <v>2886.7826789999995</v>
      </c>
      <c r="BB79">
        <v>76</v>
      </c>
      <c r="BD79">
        <v>5.34</v>
      </c>
      <c r="BE79">
        <v>1.92</v>
      </c>
      <c r="BF79">
        <v>3</v>
      </c>
      <c r="BG79">
        <v>0.88</v>
      </c>
      <c r="BH79">
        <v>9.44</v>
      </c>
      <c r="BI79">
        <v>1.33</v>
      </c>
      <c r="BJ79">
        <v>0.97</v>
      </c>
      <c r="BK79">
        <v>0.65</v>
      </c>
      <c r="BL79">
        <v>0.81</v>
      </c>
      <c r="BM79">
        <v>0.16</v>
      </c>
      <c r="BN79">
        <v>2.34</v>
      </c>
      <c r="BO79">
        <v>1.89</v>
      </c>
      <c r="BP79">
        <v>0.26</v>
      </c>
      <c r="BQ79">
        <v>2.0299999999999998</v>
      </c>
      <c r="BR79">
        <v>2.21</v>
      </c>
      <c r="BS79">
        <v>1.63</v>
      </c>
      <c r="BT79">
        <v>2.9693719999999999</v>
      </c>
      <c r="BU79">
        <v>1.342031</v>
      </c>
      <c r="BV79">
        <v>2.03931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2.1292499999999999</v>
      </c>
      <c r="CQ79">
        <v>3.4642300000000001</v>
      </c>
      <c r="CR79">
        <v>0.83592</v>
      </c>
      <c r="CS79">
        <v>2.79379</v>
      </c>
      <c r="CT79">
        <v>5.5199999999999999E-2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81.281446999999986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656.3999</v>
      </c>
      <c r="M80">
        <v>92.92</v>
      </c>
      <c r="N80">
        <v>119.15625</v>
      </c>
      <c r="O80">
        <v>124.7899</v>
      </c>
      <c r="P80">
        <v>109.55289999999999</v>
      </c>
      <c r="Q80">
        <v>15.517099999999999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17.5747</v>
      </c>
      <c r="W80">
        <v>30.35</v>
      </c>
      <c r="X80">
        <v>147.515625</v>
      </c>
      <c r="Y80">
        <v>0</v>
      </c>
      <c r="Z80">
        <v>6.5537999999999998</v>
      </c>
      <c r="AA80">
        <v>0</v>
      </c>
      <c r="AB80">
        <v>0</v>
      </c>
      <c r="AC80">
        <v>0</v>
      </c>
      <c r="AD80">
        <v>0</v>
      </c>
      <c r="AE80">
        <v>31.896000000000001</v>
      </c>
      <c r="AF80">
        <v>27.431999999999999</v>
      </c>
      <c r="AG80">
        <v>45.480800000000002</v>
      </c>
      <c r="AH80">
        <v>48.263800000000003</v>
      </c>
      <c r="AI80">
        <v>0</v>
      </c>
      <c r="AJ80">
        <v>0</v>
      </c>
      <c r="AK80">
        <v>55.361499999999999</v>
      </c>
      <c r="AL80">
        <v>2.5564</v>
      </c>
      <c r="AM80">
        <v>5.4608400000000001</v>
      </c>
      <c r="AN80">
        <v>0.64646999999999999</v>
      </c>
      <c r="AO80">
        <v>0</v>
      </c>
      <c r="AP80">
        <v>1.0247999999999999</v>
      </c>
      <c r="AQ80">
        <v>65.207999999999998</v>
      </c>
      <c r="AR80">
        <v>19.872</v>
      </c>
      <c r="AS80">
        <v>10.358040000000001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80.464246999999986</v>
      </c>
      <c r="BA80">
        <f t="shared" si="4"/>
        <v>2831.8870720000004</v>
      </c>
      <c r="BB80">
        <v>77</v>
      </c>
      <c r="BD80">
        <v>5.34</v>
      </c>
      <c r="BE80">
        <v>1.92</v>
      </c>
      <c r="BF80">
        <v>3</v>
      </c>
      <c r="BG80">
        <v>0.88</v>
      </c>
      <c r="BH80">
        <v>9.44</v>
      </c>
      <c r="BI80">
        <v>1.33</v>
      </c>
      <c r="BJ80">
        <v>0.88</v>
      </c>
      <c r="BK80">
        <v>0.65</v>
      </c>
      <c r="BL80">
        <v>0.81</v>
      </c>
      <c r="BM80">
        <v>0.16</v>
      </c>
      <c r="BN80">
        <v>2.34</v>
      </c>
      <c r="BO80">
        <v>1.89</v>
      </c>
      <c r="BP80">
        <v>0.26</v>
      </c>
      <c r="BQ80">
        <v>2.0299999999999998</v>
      </c>
      <c r="BR80">
        <v>2.21</v>
      </c>
      <c r="BS80">
        <v>1.63</v>
      </c>
      <c r="BT80">
        <v>2.9693719999999999</v>
      </c>
      <c r="BU80">
        <v>1.342031</v>
      </c>
      <c r="BV80">
        <v>2.03931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2.1292499999999999</v>
      </c>
      <c r="CQ80">
        <v>3.4642300000000001</v>
      </c>
      <c r="CR80">
        <v>0.83592</v>
      </c>
      <c r="CS80">
        <v>2.79379</v>
      </c>
      <c r="CT80">
        <v>0</v>
      </c>
      <c r="CU80">
        <v>0.3528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80.464246999999986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656.3999</v>
      </c>
      <c r="M81">
        <v>92.92</v>
      </c>
      <c r="N81">
        <v>119.15625</v>
      </c>
      <c r="O81">
        <v>124.7899</v>
      </c>
      <c r="P81">
        <v>109.55289999999999</v>
      </c>
      <c r="Q81">
        <v>15.517099999999999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17.5747</v>
      </c>
      <c r="W81">
        <v>30.35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45.480800000000002</v>
      </c>
      <c r="AH81">
        <v>24.131900000000002</v>
      </c>
      <c r="AI81">
        <v>0</v>
      </c>
      <c r="AJ81">
        <v>0</v>
      </c>
      <c r="AK81">
        <v>55.361499999999999</v>
      </c>
      <c r="AL81">
        <v>2.5564</v>
      </c>
      <c r="AM81">
        <v>0</v>
      </c>
      <c r="AN81">
        <v>0.64646999999999999</v>
      </c>
      <c r="AO81">
        <v>0</v>
      </c>
      <c r="AP81">
        <v>1.0247999999999999</v>
      </c>
      <c r="AQ81">
        <v>65.207999999999998</v>
      </c>
      <c r="AR81">
        <v>19.872</v>
      </c>
      <c r="AS81">
        <v>10.358040000000001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79.918246999999994</v>
      </c>
      <c r="BA81">
        <f t="shared" si="4"/>
        <v>2785.8003319999998</v>
      </c>
      <c r="BB81">
        <v>78</v>
      </c>
      <c r="BD81">
        <v>5.34</v>
      </c>
      <c r="BE81">
        <v>1.92</v>
      </c>
      <c r="BF81">
        <v>3</v>
      </c>
      <c r="BG81">
        <v>0.88</v>
      </c>
      <c r="BH81">
        <v>9.44</v>
      </c>
      <c r="BI81">
        <v>1.33</v>
      </c>
      <c r="BJ81">
        <v>0.88</v>
      </c>
      <c r="BK81">
        <v>0.65</v>
      </c>
      <c r="BL81">
        <v>0.81</v>
      </c>
      <c r="BM81">
        <v>0.16</v>
      </c>
      <c r="BN81">
        <v>2.34</v>
      </c>
      <c r="BO81">
        <v>1.89</v>
      </c>
      <c r="BP81">
        <v>0.26</v>
      </c>
      <c r="BQ81">
        <v>2.0299999999999998</v>
      </c>
      <c r="BR81">
        <v>2.21</v>
      </c>
      <c r="BS81">
        <v>1.63</v>
      </c>
      <c r="BT81">
        <v>2.9693719999999999</v>
      </c>
      <c r="BU81">
        <v>1.342031</v>
      </c>
      <c r="BV81">
        <v>2.03931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2.1292499999999999</v>
      </c>
      <c r="CQ81">
        <v>3.4642300000000001</v>
      </c>
      <c r="CR81">
        <v>0.83592</v>
      </c>
      <c r="CS81">
        <v>2.79379</v>
      </c>
      <c r="CT81">
        <v>0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79.918246999999994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656.3999</v>
      </c>
      <c r="M82">
        <v>92.92</v>
      </c>
      <c r="N82">
        <v>119.15625</v>
      </c>
      <c r="O82">
        <v>124.7899</v>
      </c>
      <c r="P82">
        <v>109.55289999999999</v>
      </c>
      <c r="Q82">
        <v>15.517099999999999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17.5747</v>
      </c>
      <c r="W82">
        <v>30.35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45.480800000000002</v>
      </c>
      <c r="AH82">
        <v>21.787099999999999</v>
      </c>
      <c r="AI82">
        <v>0</v>
      </c>
      <c r="AJ82">
        <v>0</v>
      </c>
      <c r="AK82">
        <v>55.361499999999999</v>
      </c>
      <c r="AL82">
        <v>2.5564</v>
      </c>
      <c r="AM82">
        <v>0</v>
      </c>
      <c r="AN82">
        <v>0.64646999999999999</v>
      </c>
      <c r="AO82">
        <v>0</v>
      </c>
      <c r="AP82">
        <v>1.0247999999999999</v>
      </c>
      <c r="AQ82">
        <v>56.165999999999997</v>
      </c>
      <c r="AR82">
        <v>19.872</v>
      </c>
      <c r="AS82">
        <v>10.358040000000001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79.898646999999983</v>
      </c>
      <c r="BA82">
        <f t="shared" si="4"/>
        <v>2758.4459320000001</v>
      </c>
      <c r="BB82">
        <v>79</v>
      </c>
      <c r="BD82">
        <v>5.34</v>
      </c>
      <c r="BE82">
        <v>1.92</v>
      </c>
      <c r="BF82">
        <v>3</v>
      </c>
      <c r="BG82">
        <v>0.88</v>
      </c>
      <c r="BH82">
        <v>9.44</v>
      </c>
      <c r="BI82">
        <v>1.33</v>
      </c>
      <c r="BJ82">
        <v>0.88</v>
      </c>
      <c r="BK82">
        <v>0.65</v>
      </c>
      <c r="BL82">
        <v>0.81</v>
      </c>
      <c r="BM82">
        <v>0.16</v>
      </c>
      <c r="BN82">
        <v>2.34</v>
      </c>
      <c r="BO82">
        <v>1.89</v>
      </c>
      <c r="BP82">
        <v>0.26</v>
      </c>
      <c r="BQ82">
        <v>2.0299999999999998</v>
      </c>
      <c r="BR82">
        <v>2.21</v>
      </c>
      <c r="BS82">
        <v>1.63</v>
      </c>
      <c r="BT82">
        <v>2.9693719999999999</v>
      </c>
      <c r="BU82">
        <v>1.342031</v>
      </c>
      <c r="BV82">
        <v>2.03931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2.1292499999999999</v>
      </c>
      <c r="CQ82">
        <v>3.4642300000000001</v>
      </c>
      <c r="CR82">
        <v>0.83592</v>
      </c>
      <c r="CS82">
        <v>2.79379</v>
      </c>
      <c r="CT82">
        <v>0</v>
      </c>
      <c r="CU82">
        <v>0</v>
      </c>
      <c r="CV82">
        <v>0.1736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79.898646999999983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656.3999</v>
      </c>
      <c r="M83">
        <v>92.92</v>
      </c>
      <c r="N83">
        <v>119.15625</v>
      </c>
      <c r="O83">
        <v>124.7899</v>
      </c>
      <c r="P83">
        <v>109.55289999999999</v>
      </c>
      <c r="Q83">
        <v>15.517099999999999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17.5747</v>
      </c>
      <c r="W83">
        <v>30.35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45.480800000000002</v>
      </c>
      <c r="AH83">
        <v>6.2527999999999997</v>
      </c>
      <c r="AI83">
        <v>0</v>
      </c>
      <c r="AJ83">
        <v>0</v>
      </c>
      <c r="AK83">
        <v>55.361499999999999</v>
      </c>
      <c r="AL83">
        <v>2.5564</v>
      </c>
      <c r="AM83">
        <v>0</v>
      </c>
      <c r="AN83">
        <v>0.64646999999999999</v>
      </c>
      <c r="AO83">
        <v>0</v>
      </c>
      <c r="AP83">
        <v>1.0247999999999999</v>
      </c>
      <c r="AQ83">
        <v>48.905999999999999</v>
      </c>
      <c r="AR83">
        <v>19.872</v>
      </c>
      <c r="AS83">
        <v>10.358040000000001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79.775446999999986</v>
      </c>
      <c r="BA83">
        <f t="shared" si="4"/>
        <v>2726.3844320000003</v>
      </c>
      <c r="BB83">
        <v>80</v>
      </c>
      <c r="BD83">
        <v>5.34</v>
      </c>
      <c r="BE83">
        <v>1.92</v>
      </c>
      <c r="BF83">
        <v>3</v>
      </c>
      <c r="BG83">
        <v>0.88</v>
      </c>
      <c r="BH83">
        <v>9.44</v>
      </c>
      <c r="BI83">
        <v>1.33</v>
      </c>
      <c r="BJ83">
        <v>0.88</v>
      </c>
      <c r="BK83">
        <v>0.65</v>
      </c>
      <c r="BL83">
        <v>0.81</v>
      </c>
      <c r="BM83">
        <v>0.16</v>
      </c>
      <c r="BN83">
        <v>2.34</v>
      </c>
      <c r="BO83">
        <v>1.89</v>
      </c>
      <c r="BP83">
        <v>0.26</v>
      </c>
      <c r="BQ83">
        <v>2.0299999999999998</v>
      </c>
      <c r="BR83">
        <v>2.21</v>
      </c>
      <c r="BS83">
        <v>1.63</v>
      </c>
      <c r="BT83">
        <v>2.9693719999999999</v>
      </c>
      <c r="BU83">
        <v>1.342031</v>
      </c>
      <c r="BV83">
        <v>2.03931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2.1292499999999999</v>
      </c>
      <c r="CQ83">
        <v>3.4642300000000001</v>
      </c>
      <c r="CR83">
        <v>0.83592</v>
      </c>
      <c r="CS83">
        <v>2.79379</v>
      </c>
      <c r="CT83">
        <v>0</v>
      </c>
      <c r="CU83">
        <v>0</v>
      </c>
      <c r="CV83">
        <v>5.04E-2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79.775446999999986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656.3999</v>
      </c>
      <c r="M84">
        <v>92.92</v>
      </c>
      <c r="N84">
        <v>119.15625</v>
      </c>
      <c r="O84">
        <v>124.7899</v>
      </c>
      <c r="P84">
        <v>109.55289999999999</v>
      </c>
      <c r="Q84">
        <v>15.517099999999999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17.5747</v>
      </c>
      <c r="W84">
        <v>30.35</v>
      </c>
      <c r="X84">
        <v>147.515625</v>
      </c>
      <c r="Y84">
        <v>0</v>
      </c>
      <c r="Z84">
        <v>6.5505000000000004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45.480800000000002</v>
      </c>
      <c r="AH84">
        <v>0</v>
      </c>
      <c r="AI84">
        <v>0</v>
      </c>
      <c r="AJ84">
        <v>0</v>
      </c>
      <c r="AK84">
        <v>55.361499999999999</v>
      </c>
      <c r="AL84">
        <v>2.5564</v>
      </c>
      <c r="AM84">
        <v>0</v>
      </c>
      <c r="AN84">
        <v>0.64646999999999999</v>
      </c>
      <c r="AO84">
        <v>0</v>
      </c>
      <c r="AP84">
        <v>1.0247999999999999</v>
      </c>
      <c r="AQ84">
        <v>48.905999999999999</v>
      </c>
      <c r="AR84">
        <v>19.872</v>
      </c>
      <c r="AS84">
        <v>10.358040000000001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79.725046999999989</v>
      </c>
      <c r="BA84">
        <f t="shared" si="4"/>
        <v>2720.0779319999997</v>
      </c>
      <c r="BB84">
        <v>81</v>
      </c>
      <c r="BD84">
        <v>5.34</v>
      </c>
      <c r="BE84">
        <v>1.92</v>
      </c>
      <c r="BF84">
        <v>3</v>
      </c>
      <c r="BG84">
        <v>0.88</v>
      </c>
      <c r="BH84">
        <v>9.44</v>
      </c>
      <c r="BI84">
        <v>1.33</v>
      </c>
      <c r="BJ84">
        <v>0.88</v>
      </c>
      <c r="BK84">
        <v>0.65</v>
      </c>
      <c r="BL84">
        <v>0.81</v>
      </c>
      <c r="BM84">
        <v>0.16</v>
      </c>
      <c r="BN84">
        <v>2.34</v>
      </c>
      <c r="BO84">
        <v>1.89</v>
      </c>
      <c r="BP84">
        <v>0.26</v>
      </c>
      <c r="BQ84">
        <v>2.0299999999999998</v>
      </c>
      <c r="BR84">
        <v>2.21</v>
      </c>
      <c r="BS84">
        <v>1.63</v>
      </c>
      <c r="BT84">
        <v>2.9693719999999999</v>
      </c>
      <c r="BU84">
        <v>1.342031</v>
      </c>
      <c r="BV84">
        <v>2.03931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2.1292499999999999</v>
      </c>
      <c r="CQ84">
        <v>3.4642300000000001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79.725046999999989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656.3999</v>
      </c>
      <c r="M85">
        <v>92.92</v>
      </c>
      <c r="N85">
        <v>119.15625</v>
      </c>
      <c r="O85">
        <v>124.7899</v>
      </c>
      <c r="P85">
        <v>109.55289999999999</v>
      </c>
      <c r="Q85">
        <v>15.517099999999999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17.5747</v>
      </c>
      <c r="W85">
        <v>30.922115000000002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45.480800000000002</v>
      </c>
      <c r="AH85">
        <v>0</v>
      </c>
      <c r="AI85">
        <v>0</v>
      </c>
      <c r="AJ85">
        <v>0</v>
      </c>
      <c r="AK85">
        <v>55.361499999999999</v>
      </c>
      <c r="AL85">
        <v>2.5564</v>
      </c>
      <c r="AM85">
        <v>0</v>
      </c>
      <c r="AN85">
        <v>0.64646999999999999</v>
      </c>
      <c r="AO85">
        <v>0</v>
      </c>
      <c r="AP85">
        <v>1.0247999999999999</v>
      </c>
      <c r="AQ85">
        <v>48.905999999999999</v>
      </c>
      <c r="AR85">
        <v>19.872</v>
      </c>
      <c r="AS85">
        <v>10.358040000000001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79.725046999999989</v>
      </c>
      <c r="BA85">
        <f t="shared" si="4"/>
        <v>2715.1995469999997</v>
      </c>
      <c r="BB85">
        <v>82</v>
      </c>
      <c r="BD85">
        <v>5.34</v>
      </c>
      <c r="BE85">
        <v>1.92</v>
      </c>
      <c r="BF85">
        <v>3</v>
      </c>
      <c r="BG85">
        <v>0.88</v>
      </c>
      <c r="BH85">
        <v>9.44</v>
      </c>
      <c r="BI85">
        <v>1.33</v>
      </c>
      <c r="BJ85">
        <v>0.88</v>
      </c>
      <c r="BK85">
        <v>0.65</v>
      </c>
      <c r="BL85">
        <v>0.81</v>
      </c>
      <c r="BM85">
        <v>0.16</v>
      </c>
      <c r="BN85">
        <v>2.34</v>
      </c>
      <c r="BO85">
        <v>1.89</v>
      </c>
      <c r="BP85">
        <v>0.26</v>
      </c>
      <c r="BQ85">
        <v>2.0299999999999998</v>
      </c>
      <c r="BR85">
        <v>2.21</v>
      </c>
      <c r="BS85">
        <v>1.63</v>
      </c>
      <c r="BT85">
        <v>2.9693719999999999</v>
      </c>
      <c r="BU85">
        <v>1.342031</v>
      </c>
      <c r="BV85">
        <v>2.03931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2.1292499999999999</v>
      </c>
      <c r="CQ85">
        <v>3.4642300000000001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79.725046999999989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656.3999</v>
      </c>
      <c r="M86">
        <v>92.92</v>
      </c>
      <c r="N86">
        <v>119.15625</v>
      </c>
      <c r="O86">
        <v>124.7899</v>
      </c>
      <c r="P86">
        <v>109.55289999999999</v>
      </c>
      <c r="Q86">
        <v>15.517099999999999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17.5747</v>
      </c>
      <c r="W86">
        <v>30.957000000000001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45.480800000000002</v>
      </c>
      <c r="AH86">
        <v>0</v>
      </c>
      <c r="AI86">
        <v>0</v>
      </c>
      <c r="AJ86">
        <v>0</v>
      </c>
      <c r="AK86">
        <v>55.361499999999999</v>
      </c>
      <c r="AL86">
        <v>2.5564</v>
      </c>
      <c r="AM86">
        <v>0</v>
      </c>
      <c r="AN86">
        <v>0.64646999999999999</v>
      </c>
      <c r="AO86">
        <v>0</v>
      </c>
      <c r="AP86">
        <v>1.0247999999999999</v>
      </c>
      <c r="AQ86">
        <v>48.905999999999999</v>
      </c>
      <c r="AR86">
        <v>19.872</v>
      </c>
      <c r="AS86">
        <v>10.358040000000001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79.725046999999989</v>
      </c>
      <c r="BA86">
        <f t="shared" si="4"/>
        <v>2714.1344319999998</v>
      </c>
      <c r="BB86">
        <v>83</v>
      </c>
      <c r="BD86">
        <v>5.34</v>
      </c>
      <c r="BE86">
        <v>1.92</v>
      </c>
      <c r="BF86">
        <v>3</v>
      </c>
      <c r="BG86">
        <v>0.88</v>
      </c>
      <c r="BH86">
        <v>9.44</v>
      </c>
      <c r="BI86">
        <v>1.33</v>
      </c>
      <c r="BJ86">
        <v>0.88</v>
      </c>
      <c r="BK86">
        <v>0.65</v>
      </c>
      <c r="BL86">
        <v>0.81</v>
      </c>
      <c r="BM86">
        <v>0.16</v>
      </c>
      <c r="BN86">
        <v>2.34</v>
      </c>
      <c r="BO86">
        <v>1.89</v>
      </c>
      <c r="BP86">
        <v>0.26</v>
      </c>
      <c r="BQ86">
        <v>2.0299999999999998</v>
      </c>
      <c r="BR86">
        <v>2.21</v>
      </c>
      <c r="BS86">
        <v>1.63</v>
      </c>
      <c r="BT86">
        <v>2.9693719999999999</v>
      </c>
      <c r="BU86">
        <v>1.342031</v>
      </c>
      <c r="BV86">
        <v>2.03931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2.1292499999999999</v>
      </c>
      <c r="CQ86">
        <v>3.4642300000000001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79.725046999999989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656.3999</v>
      </c>
      <c r="M87">
        <v>92.92</v>
      </c>
      <c r="N87">
        <v>119.15625</v>
      </c>
      <c r="O87">
        <v>124.7899</v>
      </c>
      <c r="P87">
        <v>109.55289999999999</v>
      </c>
      <c r="Q87">
        <v>15.517099999999999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17.5747</v>
      </c>
      <c r="W87">
        <v>30.957000000000001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45.480800000000002</v>
      </c>
      <c r="AH87">
        <v>0</v>
      </c>
      <c r="AI87">
        <v>0</v>
      </c>
      <c r="AJ87">
        <v>0</v>
      </c>
      <c r="AK87">
        <v>55.361499999999999</v>
      </c>
      <c r="AL87">
        <v>2.5564</v>
      </c>
      <c r="AM87">
        <v>0</v>
      </c>
      <c r="AN87">
        <v>0.64646999999999999</v>
      </c>
      <c r="AO87">
        <v>0</v>
      </c>
      <c r="AP87">
        <v>1.0247999999999999</v>
      </c>
      <c r="AQ87">
        <v>32.603999999999999</v>
      </c>
      <c r="AR87">
        <v>19.872</v>
      </c>
      <c r="AS87">
        <v>10.358040000000001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79.746951999999979</v>
      </c>
      <c r="BA87">
        <f t="shared" si="4"/>
        <v>2697.8543369999998</v>
      </c>
      <c r="BB87">
        <v>84</v>
      </c>
      <c r="BD87">
        <v>5.34</v>
      </c>
      <c r="BE87">
        <v>1.92</v>
      </c>
      <c r="BF87">
        <v>3</v>
      </c>
      <c r="BG87">
        <v>0.88</v>
      </c>
      <c r="BH87">
        <v>9.44</v>
      </c>
      <c r="BI87">
        <v>1.33</v>
      </c>
      <c r="BJ87">
        <v>0.88</v>
      </c>
      <c r="BK87">
        <v>0.65</v>
      </c>
      <c r="BL87">
        <v>0.81</v>
      </c>
      <c r="BM87">
        <v>0.16</v>
      </c>
      <c r="BN87">
        <v>2.34</v>
      </c>
      <c r="BO87">
        <v>1.89</v>
      </c>
      <c r="BP87">
        <v>0.26</v>
      </c>
      <c r="BQ87">
        <v>2.0299999999999998</v>
      </c>
      <c r="BR87">
        <v>2.21</v>
      </c>
      <c r="BS87">
        <v>1.63</v>
      </c>
      <c r="BT87">
        <v>2.9693719999999999</v>
      </c>
      <c r="BU87">
        <v>1.342031</v>
      </c>
      <c r="BV87">
        <v>2.0612149999999998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2.1292499999999999</v>
      </c>
      <c r="CQ87">
        <v>3.4642300000000001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79.746951999999979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656.3999</v>
      </c>
      <c r="M88">
        <v>92.92</v>
      </c>
      <c r="N88">
        <v>119.15625</v>
      </c>
      <c r="O88">
        <v>124.7899</v>
      </c>
      <c r="P88">
        <v>109.55289999999999</v>
      </c>
      <c r="Q88">
        <v>15.517099999999999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17.5747</v>
      </c>
      <c r="W88">
        <v>30.957000000000001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45.480800000000002</v>
      </c>
      <c r="AH88">
        <v>0</v>
      </c>
      <c r="AI88">
        <v>0</v>
      </c>
      <c r="AJ88">
        <v>0</v>
      </c>
      <c r="AK88">
        <v>55.361499999999999</v>
      </c>
      <c r="AL88">
        <v>2.5564</v>
      </c>
      <c r="AM88">
        <v>0</v>
      </c>
      <c r="AN88">
        <v>0.64646999999999999</v>
      </c>
      <c r="AO88">
        <v>0</v>
      </c>
      <c r="AP88">
        <v>1.0247999999999999</v>
      </c>
      <c r="AQ88">
        <v>4.8179999999999996</v>
      </c>
      <c r="AR88">
        <v>19.872</v>
      </c>
      <c r="AS88">
        <v>10.358040000000001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79.74770599999998</v>
      </c>
      <c r="BA88">
        <f t="shared" si="4"/>
        <v>2670.0690910000003</v>
      </c>
      <c r="BB88">
        <v>85</v>
      </c>
      <c r="BD88">
        <v>5.34</v>
      </c>
      <c r="BE88">
        <v>1.92</v>
      </c>
      <c r="BF88">
        <v>3</v>
      </c>
      <c r="BG88">
        <v>0.88</v>
      </c>
      <c r="BH88">
        <v>9.44</v>
      </c>
      <c r="BI88">
        <v>1.33</v>
      </c>
      <c r="BJ88">
        <v>0.88</v>
      </c>
      <c r="BK88">
        <v>0.65</v>
      </c>
      <c r="BL88">
        <v>0.81</v>
      </c>
      <c r="BM88">
        <v>0.16</v>
      </c>
      <c r="BN88">
        <v>2.34</v>
      </c>
      <c r="BO88">
        <v>1.89</v>
      </c>
      <c r="BP88">
        <v>0.26</v>
      </c>
      <c r="BQ88">
        <v>2.0299999999999998</v>
      </c>
      <c r="BR88">
        <v>2.21</v>
      </c>
      <c r="BS88">
        <v>1.63</v>
      </c>
      <c r="BT88">
        <v>2.9693719999999999</v>
      </c>
      <c r="BU88">
        <v>1.342031</v>
      </c>
      <c r="BV88">
        <v>2.0619689999999999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2.1292499999999999</v>
      </c>
      <c r="CQ88">
        <v>3.4642300000000001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79.74770599999998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656.3999</v>
      </c>
      <c r="M89">
        <v>92.92</v>
      </c>
      <c r="N89">
        <v>119.15625</v>
      </c>
      <c r="O89">
        <v>124.7899</v>
      </c>
      <c r="P89">
        <v>109.55289999999999</v>
      </c>
      <c r="Q89">
        <v>15.517099999999999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17.5747</v>
      </c>
      <c r="W89">
        <v>30.957000000000001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45.480800000000002</v>
      </c>
      <c r="AH89">
        <v>0</v>
      </c>
      <c r="AI89">
        <v>0</v>
      </c>
      <c r="AJ89">
        <v>0</v>
      </c>
      <c r="AK89">
        <v>55.361499999999999</v>
      </c>
      <c r="AL89">
        <v>2.5564</v>
      </c>
      <c r="AM89">
        <v>0</v>
      </c>
      <c r="AN89">
        <v>0.64646999999999999</v>
      </c>
      <c r="AO89">
        <v>0</v>
      </c>
      <c r="AP89">
        <v>1.0247999999999999</v>
      </c>
      <c r="AQ89">
        <v>0</v>
      </c>
      <c r="AR89">
        <v>19.872</v>
      </c>
      <c r="AS89">
        <v>10.358040000000001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79.74770599999998</v>
      </c>
      <c r="BA89">
        <f t="shared" si="4"/>
        <v>2656.1070909999999</v>
      </c>
      <c r="BB89">
        <v>86</v>
      </c>
      <c r="BD89">
        <v>5.34</v>
      </c>
      <c r="BE89">
        <v>1.92</v>
      </c>
      <c r="BF89">
        <v>3</v>
      </c>
      <c r="BG89">
        <v>0.88</v>
      </c>
      <c r="BH89">
        <v>9.44</v>
      </c>
      <c r="BI89">
        <v>1.33</v>
      </c>
      <c r="BJ89">
        <v>0.88</v>
      </c>
      <c r="BK89">
        <v>0.65</v>
      </c>
      <c r="BL89">
        <v>0.81</v>
      </c>
      <c r="BM89">
        <v>0.16</v>
      </c>
      <c r="BN89">
        <v>2.34</v>
      </c>
      <c r="BO89">
        <v>1.89</v>
      </c>
      <c r="BP89">
        <v>0.26</v>
      </c>
      <c r="BQ89">
        <v>2.0299999999999998</v>
      </c>
      <c r="BR89">
        <v>2.21</v>
      </c>
      <c r="BS89">
        <v>1.63</v>
      </c>
      <c r="BT89">
        <v>2.9693719999999999</v>
      </c>
      <c r="BU89">
        <v>1.342031</v>
      </c>
      <c r="BV89">
        <v>2.0619689999999999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2.1292499999999999</v>
      </c>
      <c r="CQ89">
        <v>3.4642300000000001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79.74770599999998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656.3999</v>
      </c>
      <c r="M90">
        <v>92.92</v>
      </c>
      <c r="N90">
        <v>119.15625</v>
      </c>
      <c r="O90">
        <v>124.7899</v>
      </c>
      <c r="P90">
        <v>109.55289999999999</v>
      </c>
      <c r="Q90">
        <v>15.517099999999999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17.5747</v>
      </c>
      <c r="W90">
        <v>39.716999999999999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45.480800000000002</v>
      </c>
      <c r="AH90">
        <v>0</v>
      </c>
      <c r="AI90">
        <v>0</v>
      </c>
      <c r="AJ90">
        <v>0</v>
      </c>
      <c r="AK90">
        <v>55.361499999999999</v>
      </c>
      <c r="AL90">
        <v>2.5564</v>
      </c>
      <c r="AM90">
        <v>0</v>
      </c>
      <c r="AN90">
        <v>0.64646999999999999</v>
      </c>
      <c r="AO90">
        <v>0</v>
      </c>
      <c r="AP90">
        <v>1.0247999999999999</v>
      </c>
      <c r="AQ90">
        <v>0</v>
      </c>
      <c r="AR90">
        <v>19.872</v>
      </c>
      <c r="AS90">
        <v>10.358040000000001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79.74770599999998</v>
      </c>
      <c r="BA90">
        <f t="shared" si="4"/>
        <v>2664.8670910000001</v>
      </c>
      <c r="BB90">
        <v>87</v>
      </c>
      <c r="BD90">
        <v>5.34</v>
      </c>
      <c r="BE90">
        <v>1.92</v>
      </c>
      <c r="BF90">
        <v>3</v>
      </c>
      <c r="BG90">
        <v>0.88</v>
      </c>
      <c r="BH90">
        <v>9.44</v>
      </c>
      <c r="BI90">
        <v>1.33</v>
      </c>
      <c r="BJ90">
        <v>0.88</v>
      </c>
      <c r="BK90">
        <v>0.65</v>
      </c>
      <c r="BL90">
        <v>0.81</v>
      </c>
      <c r="BM90">
        <v>0.16</v>
      </c>
      <c r="BN90">
        <v>2.34</v>
      </c>
      <c r="BO90">
        <v>1.89</v>
      </c>
      <c r="BP90">
        <v>0.26</v>
      </c>
      <c r="BQ90">
        <v>2.0299999999999998</v>
      </c>
      <c r="BR90">
        <v>2.21</v>
      </c>
      <c r="BS90">
        <v>1.63</v>
      </c>
      <c r="BT90">
        <v>2.9693719999999999</v>
      </c>
      <c r="BU90">
        <v>1.342031</v>
      </c>
      <c r="BV90">
        <v>2.0619689999999999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2.1292499999999999</v>
      </c>
      <c r="CQ90">
        <v>3.4642300000000001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79.74770599999998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663.02350000000001</v>
      </c>
      <c r="L91">
        <v>547.47130000000004</v>
      </c>
      <c r="M91">
        <v>92.92</v>
      </c>
      <c r="N91">
        <v>119.15625</v>
      </c>
      <c r="O91">
        <v>124.7899</v>
      </c>
      <c r="P91">
        <v>109.55289999999999</v>
      </c>
      <c r="Q91">
        <v>13.796360999999999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17.5747</v>
      </c>
      <c r="W91">
        <v>40.323999999999998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45.480800000000002</v>
      </c>
      <c r="AH91">
        <v>0</v>
      </c>
      <c r="AI91">
        <v>0</v>
      </c>
      <c r="AJ91">
        <v>0</v>
      </c>
      <c r="AK91">
        <v>55.361499999999999</v>
      </c>
      <c r="AL91">
        <v>2.5564</v>
      </c>
      <c r="AM91">
        <v>0</v>
      </c>
      <c r="AN91">
        <v>0.64646999999999999</v>
      </c>
      <c r="AO91">
        <v>0</v>
      </c>
      <c r="AP91">
        <v>1.0247999999999999</v>
      </c>
      <c r="AQ91">
        <v>0</v>
      </c>
      <c r="AR91">
        <v>11.04</v>
      </c>
      <c r="AS91">
        <v>10.358040000000001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79.797705999999991</v>
      </c>
      <c r="BA91">
        <f t="shared" si="4"/>
        <v>2523.8400519999996</v>
      </c>
      <c r="BB91">
        <v>88</v>
      </c>
      <c r="BD91">
        <v>5.34</v>
      </c>
      <c r="BE91">
        <v>1.92</v>
      </c>
      <c r="BF91">
        <v>3</v>
      </c>
      <c r="BG91">
        <v>0.88</v>
      </c>
      <c r="BH91">
        <v>9.44</v>
      </c>
      <c r="BI91">
        <v>1.37</v>
      </c>
      <c r="BJ91">
        <v>0.89</v>
      </c>
      <c r="BK91">
        <v>0.65</v>
      </c>
      <c r="BL91">
        <v>0.81</v>
      </c>
      <c r="BM91">
        <v>0.16</v>
      </c>
      <c r="BN91">
        <v>2.34</v>
      </c>
      <c r="BO91">
        <v>1.89</v>
      </c>
      <c r="BP91">
        <v>0.26</v>
      </c>
      <c r="BQ91">
        <v>2.0299999999999998</v>
      </c>
      <c r="BR91">
        <v>2.21</v>
      </c>
      <c r="BS91">
        <v>1.63</v>
      </c>
      <c r="BT91">
        <v>2.9693719999999999</v>
      </c>
      <c r="BU91">
        <v>1.342031</v>
      </c>
      <c r="BV91">
        <v>2.0619689999999999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2.1292499999999999</v>
      </c>
      <c r="CQ91">
        <v>3.4642300000000001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79.797705999999991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650.02350000000001</v>
      </c>
      <c r="L92">
        <v>547.47130000000004</v>
      </c>
      <c r="M92">
        <v>92.92</v>
      </c>
      <c r="N92">
        <v>119.15625</v>
      </c>
      <c r="O92">
        <v>124.7899</v>
      </c>
      <c r="P92">
        <v>109.55289999999999</v>
      </c>
      <c r="Q92">
        <v>13.4795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17.5747</v>
      </c>
      <c r="W92">
        <v>40.323999999999998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45.480800000000002</v>
      </c>
      <c r="AH92">
        <v>2.931</v>
      </c>
      <c r="AI92">
        <v>0</v>
      </c>
      <c r="AJ92">
        <v>0</v>
      </c>
      <c r="AK92">
        <v>55.361499999999999</v>
      </c>
      <c r="AL92">
        <v>2.5564</v>
      </c>
      <c r="AM92">
        <v>0</v>
      </c>
      <c r="AN92">
        <v>0.64646999999999999</v>
      </c>
      <c r="AO92">
        <v>0</v>
      </c>
      <c r="AP92">
        <v>1.0247999999999999</v>
      </c>
      <c r="AQ92">
        <v>0</v>
      </c>
      <c r="AR92">
        <v>11.04</v>
      </c>
      <c r="AS92">
        <v>10.358040000000001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79.820105999999996</v>
      </c>
      <c r="BA92">
        <f t="shared" si="4"/>
        <v>2513.4765910000001</v>
      </c>
      <c r="BB92">
        <v>89</v>
      </c>
      <c r="BD92">
        <v>5.34</v>
      </c>
      <c r="BE92">
        <v>1.92</v>
      </c>
      <c r="BF92">
        <v>3</v>
      </c>
      <c r="BG92">
        <v>0.88</v>
      </c>
      <c r="BH92">
        <v>9.44</v>
      </c>
      <c r="BI92">
        <v>1.37</v>
      </c>
      <c r="BJ92">
        <v>0.89</v>
      </c>
      <c r="BK92">
        <v>0.65</v>
      </c>
      <c r="BL92">
        <v>0.81</v>
      </c>
      <c r="BM92">
        <v>0.16</v>
      </c>
      <c r="BN92">
        <v>2.34</v>
      </c>
      <c r="BO92">
        <v>1.89</v>
      </c>
      <c r="BP92">
        <v>0.26</v>
      </c>
      <c r="BQ92">
        <v>2.0299999999999998</v>
      </c>
      <c r="BR92">
        <v>2.21</v>
      </c>
      <c r="BS92">
        <v>1.63</v>
      </c>
      <c r="BT92">
        <v>2.9693719999999999</v>
      </c>
      <c r="BU92">
        <v>1.342031</v>
      </c>
      <c r="BV92">
        <v>2.0619689999999999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2.1292499999999999</v>
      </c>
      <c r="CQ92">
        <v>3.4642300000000001</v>
      </c>
      <c r="CR92">
        <v>0.83592</v>
      </c>
      <c r="CS92">
        <v>2.79379</v>
      </c>
      <c r="CT92">
        <v>0</v>
      </c>
      <c r="CU92">
        <v>0</v>
      </c>
      <c r="CV92">
        <v>2.24E-2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79.820105999999996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647.02350000000001</v>
      </c>
      <c r="L93">
        <v>497.47129999999999</v>
      </c>
      <c r="M93">
        <v>92.92</v>
      </c>
      <c r="N93">
        <v>119.15625</v>
      </c>
      <c r="O93">
        <v>124.7899</v>
      </c>
      <c r="P93">
        <v>109.55289999999999</v>
      </c>
      <c r="Q93">
        <v>13.4795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17.5747</v>
      </c>
      <c r="W93">
        <v>40.323999999999998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45.480800000000002</v>
      </c>
      <c r="AH93">
        <v>16.609000000000002</v>
      </c>
      <c r="AI93">
        <v>0</v>
      </c>
      <c r="AJ93">
        <v>0</v>
      </c>
      <c r="AK93">
        <v>55.361499999999999</v>
      </c>
      <c r="AL93">
        <v>12.782</v>
      </c>
      <c r="AM93">
        <v>0</v>
      </c>
      <c r="AN93">
        <v>0.64646999999999999</v>
      </c>
      <c r="AO93">
        <v>0</v>
      </c>
      <c r="AP93">
        <v>1.0247999999999999</v>
      </c>
      <c r="AQ93">
        <v>0</v>
      </c>
      <c r="AR93">
        <v>6.6239999999999997</v>
      </c>
      <c r="AS93">
        <v>11.03064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79.949305999999993</v>
      </c>
      <c r="BA93">
        <f t="shared" si="4"/>
        <v>2480.7659909999993</v>
      </c>
      <c r="BB93">
        <v>90</v>
      </c>
      <c r="BD93">
        <v>5.34</v>
      </c>
      <c r="BE93">
        <v>1.92</v>
      </c>
      <c r="BF93">
        <v>3</v>
      </c>
      <c r="BG93">
        <v>0.9</v>
      </c>
      <c r="BH93">
        <v>9.44</v>
      </c>
      <c r="BI93">
        <v>1.37</v>
      </c>
      <c r="BJ93">
        <v>0.89</v>
      </c>
      <c r="BK93">
        <v>0.65</v>
      </c>
      <c r="BL93">
        <v>0.81</v>
      </c>
      <c r="BM93">
        <v>0.16</v>
      </c>
      <c r="BN93">
        <v>2.34</v>
      </c>
      <c r="BO93">
        <v>1.89</v>
      </c>
      <c r="BP93">
        <v>0.26</v>
      </c>
      <c r="BQ93">
        <v>2.0299999999999998</v>
      </c>
      <c r="BR93">
        <v>2.21</v>
      </c>
      <c r="BS93">
        <v>1.63</v>
      </c>
      <c r="BT93">
        <v>2.9693719999999999</v>
      </c>
      <c r="BU93">
        <v>1.342031</v>
      </c>
      <c r="BV93">
        <v>2.0619689999999999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2.1292499999999999</v>
      </c>
      <c r="CQ93">
        <v>3.4642300000000001</v>
      </c>
      <c r="CR93">
        <v>0.83592</v>
      </c>
      <c r="CS93">
        <v>2.79379</v>
      </c>
      <c r="CT93">
        <v>0</v>
      </c>
      <c r="CU93">
        <v>0</v>
      </c>
      <c r="CV93">
        <v>0.13159999999999999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79.949305999999993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646.02350000000001</v>
      </c>
      <c r="L94">
        <v>497.47129999999999</v>
      </c>
      <c r="M94">
        <v>92.92</v>
      </c>
      <c r="N94">
        <v>119.15625</v>
      </c>
      <c r="O94">
        <v>124.7899</v>
      </c>
      <c r="P94">
        <v>109.55289999999999</v>
      </c>
      <c r="Q94">
        <v>13.4795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17.5747</v>
      </c>
      <c r="W94">
        <v>40.323999999999998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45.480800000000002</v>
      </c>
      <c r="AH94">
        <v>19.54</v>
      </c>
      <c r="AI94">
        <v>0</v>
      </c>
      <c r="AJ94">
        <v>0</v>
      </c>
      <c r="AK94">
        <v>55.361499999999999</v>
      </c>
      <c r="AL94">
        <v>53.451999999999998</v>
      </c>
      <c r="AM94">
        <v>0</v>
      </c>
      <c r="AN94">
        <v>0.64646999999999999</v>
      </c>
      <c r="AO94">
        <v>0</v>
      </c>
      <c r="AP94">
        <v>1.0247999999999999</v>
      </c>
      <c r="AQ94">
        <v>0</v>
      </c>
      <c r="AR94">
        <v>6.6239999999999997</v>
      </c>
      <c r="AS94">
        <v>11.03064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79.924505999999994</v>
      </c>
      <c r="BA94">
        <f t="shared" si="4"/>
        <v>2523.3421909999988</v>
      </c>
      <c r="BB94">
        <v>91</v>
      </c>
      <c r="BD94">
        <v>5.34</v>
      </c>
      <c r="BE94">
        <v>1.92</v>
      </c>
      <c r="BF94">
        <v>3</v>
      </c>
      <c r="BG94">
        <v>0.9</v>
      </c>
      <c r="BH94">
        <v>9.44</v>
      </c>
      <c r="BI94">
        <v>1.33</v>
      </c>
      <c r="BJ94">
        <v>0.88</v>
      </c>
      <c r="BK94">
        <v>0.65</v>
      </c>
      <c r="BL94">
        <v>0.81</v>
      </c>
      <c r="BM94">
        <v>0.16</v>
      </c>
      <c r="BN94">
        <v>2.34</v>
      </c>
      <c r="BO94">
        <v>1.89</v>
      </c>
      <c r="BP94">
        <v>0.26</v>
      </c>
      <c r="BQ94">
        <v>2.0299999999999998</v>
      </c>
      <c r="BR94">
        <v>2.21</v>
      </c>
      <c r="BS94">
        <v>1.63</v>
      </c>
      <c r="BT94">
        <v>2.9693719999999999</v>
      </c>
      <c r="BU94">
        <v>1.342031</v>
      </c>
      <c r="BV94">
        <v>2.0619689999999999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2.1292499999999999</v>
      </c>
      <c r="CQ94">
        <v>3.4642300000000001</v>
      </c>
      <c r="CR94">
        <v>0.83592</v>
      </c>
      <c r="CS94">
        <v>2.79379</v>
      </c>
      <c r="CT94">
        <v>0</v>
      </c>
      <c r="CU94">
        <v>0</v>
      </c>
      <c r="CV94">
        <v>0.15679999999999999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79.924505999999994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569.046606</v>
      </c>
      <c r="L95">
        <v>390.42896000000002</v>
      </c>
      <c r="M95">
        <v>92.92</v>
      </c>
      <c r="N95">
        <v>119.15625</v>
      </c>
      <c r="O95">
        <v>124.7899</v>
      </c>
      <c r="P95">
        <v>109.55289999999999</v>
      </c>
      <c r="Q95">
        <v>11.984780000000001</v>
      </c>
      <c r="R95">
        <v>36.846229999999998</v>
      </c>
      <c r="S95">
        <v>22.43</v>
      </c>
      <c r="T95">
        <v>0.56000000000000005</v>
      </c>
      <c r="U95">
        <v>348.97500000000002</v>
      </c>
      <c r="V95">
        <v>17.5747</v>
      </c>
      <c r="W95">
        <v>40.323999999999998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45.480800000000002</v>
      </c>
      <c r="AH95">
        <v>19.54</v>
      </c>
      <c r="AI95">
        <v>0</v>
      </c>
      <c r="AJ95">
        <v>0</v>
      </c>
      <c r="AK95">
        <v>55.361499999999999</v>
      </c>
      <c r="AL95">
        <v>53.451999999999998</v>
      </c>
      <c r="AM95">
        <v>0</v>
      </c>
      <c r="AN95">
        <v>0.64646999999999999</v>
      </c>
      <c r="AO95">
        <v>0</v>
      </c>
      <c r="AP95">
        <v>1.0247999999999999</v>
      </c>
      <c r="AQ95">
        <v>0</v>
      </c>
      <c r="AR95">
        <v>4.4160000000000004</v>
      </c>
      <c r="AS95">
        <v>11.03064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79.994505999999987</v>
      </c>
      <c r="BA95">
        <f t="shared" si="4"/>
        <v>2327.1924670000003</v>
      </c>
      <c r="BB95">
        <v>92</v>
      </c>
      <c r="BD95">
        <v>5.34</v>
      </c>
      <c r="BE95">
        <v>1.92</v>
      </c>
      <c r="BF95">
        <v>3</v>
      </c>
      <c r="BG95">
        <v>0.9</v>
      </c>
      <c r="BH95">
        <v>9.44</v>
      </c>
      <c r="BI95">
        <v>1.33</v>
      </c>
      <c r="BJ95">
        <v>0.88</v>
      </c>
      <c r="BK95">
        <v>0.72</v>
      </c>
      <c r="BL95">
        <v>0.81</v>
      </c>
      <c r="BM95">
        <v>0.16</v>
      </c>
      <c r="BN95">
        <v>2.34</v>
      </c>
      <c r="BO95">
        <v>1.89</v>
      </c>
      <c r="BP95">
        <v>0.26</v>
      </c>
      <c r="BQ95">
        <v>2.0299999999999998</v>
      </c>
      <c r="BR95">
        <v>2.21</v>
      </c>
      <c r="BS95">
        <v>1.63</v>
      </c>
      <c r="BT95">
        <v>2.9693719999999999</v>
      </c>
      <c r="BU95">
        <v>1.342031</v>
      </c>
      <c r="BV95">
        <v>2.0619689999999999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2.1292499999999999</v>
      </c>
      <c r="CQ95">
        <v>3.4642300000000001</v>
      </c>
      <c r="CR95">
        <v>0.83592</v>
      </c>
      <c r="CS95">
        <v>2.79379</v>
      </c>
      <c r="CT95">
        <v>0</v>
      </c>
      <c r="CU95">
        <v>0</v>
      </c>
      <c r="CV95">
        <v>0.15679999999999999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79.994505999999987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465.554485</v>
      </c>
      <c r="L96">
        <v>340.12670000000003</v>
      </c>
      <c r="M96">
        <v>92.92</v>
      </c>
      <c r="N96">
        <v>119.15625</v>
      </c>
      <c r="O96">
        <v>124.7899</v>
      </c>
      <c r="P96">
        <v>109.55289999999999</v>
      </c>
      <c r="Q96">
        <v>11.984780000000001</v>
      </c>
      <c r="R96">
        <v>36.130499999999998</v>
      </c>
      <c r="S96">
        <v>22.43</v>
      </c>
      <c r="T96">
        <v>0.56000000000000005</v>
      </c>
      <c r="U96">
        <v>348.97500000000002</v>
      </c>
      <c r="V96">
        <v>17.5747</v>
      </c>
      <c r="W96">
        <v>40.323999999999998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45.480800000000002</v>
      </c>
      <c r="AH96">
        <v>19.54</v>
      </c>
      <c r="AI96">
        <v>0</v>
      </c>
      <c r="AJ96">
        <v>0</v>
      </c>
      <c r="AK96">
        <v>55.361499999999999</v>
      </c>
      <c r="AL96">
        <v>40.088999999999999</v>
      </c>
      <c r="AM96">
        <v>0</v>
      </c>
      <c r="AN96">
        <v>0.64646999999999999</v>
      </c>
      <c r="AO96">
        <v>0</v>
      </c>
      <c r="AP96">
        <v>1.0247999999999999</v>
      </c>
      <c r="AQ96">
        <v>0</v>
      </c>
      <c r="AR96">
        <v>4.4160000000000004</v>
      </c>
      <c r="AS96">
        <v>11.03064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80.024505999999988</v>
      </c>
      <c r="BA96">
        <f t="shared" si="4"/>
        <v>2159.3493560000002</v>
      </c>
      <c r="BB96">
        <v>93</v>
      </c>
      <c r="BD96">
        <v>5.34</v>
      </c>
      <c r="BE96">
        <v>1.92</v>
      </c>
      <c r="BF96">
        <v>3</v>
      </c>
      <c r="BG96">
        <v>0.9</v>
      </c>
      <c r="BH96">
        <v>9.44</v>
      </c>
      <c r="BI96">
        <v>1.33</v>
      </c>
      <c r="BJ96">
        <v>0.88</v>
      </c>
      <c r="BK96">
        <v>0.75</v>
      </c>
      <c r="BL96">
        <v>0.81</v>
      </c>
      <c r="BM96">
        <v>0.16</v>
      </c>
      <c r="BN96">
        <v>2.34</v>
      </c>
      <c r="BO96">
        <v>1.89</v>
      </c>
      <c r="BP96">
        <v>0.26</v>
      </c>
      <c r="BQ96">
        <v>2.0299999999999998</v>
      </c>
      <c r="BR96">
        <v>2.21</v>
      </c>
      <c r="BS96">
        <v>1.63</v>
      </c>
      <c r="BT96">
        <v>2.9693719999999999</v>
      </c>
      <c r="BU96">
        <v>1.342031</v>
      </c>
      <c r="BV96">
        <v>2.0619689999999999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2.1292499999999999</v>
      </c>
      <c r="CQ96">
        <v>3.4642300000000001</v>
      </c>
      <c r="CR96">
        <v>0.83592</v>
      </c>
      <c r="CS96">
        <v>2.79379</v>
      </c>
      <c r="CT96">
        <v>0</v>
      </c>
      <c r="CU96">
        <v>0</v>
      </c>
      <c r="CV96">
        <v>0.15679999999999999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80.024505999999988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375.24678399999999</v>
      </c>
      <c r="L97">
        <v>339.89460000000003</v>
      </c>
      <c r="M97">
        <v>92.92</v>
      </c>
      <c r="N97">
        <v>119.15625</v>
      </c>
      <c r="O97">
        <v>124.7899</v>
      </c>
      <c r="P97">
        <v>109.55289999999999</v>
      </c>
      <c r="Q97">
        <v>12.1875</v>
      </c>
      <c r="R97">
        <v>36.130499999999998</v>
      </c>
      <c r="S97">
        <v>21.934000000000001</v>
      </c>
      <c r="T97">
        <v>0.56000000000000005</v>
      </c>
      <c r="U97">
        <v>348.97500000000002</v>
      </c>
      <c r="V97">
        <v>15.421438</v>
      </c>
      <c r="W97">
        <v>40.323999999999998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45.480800000000002</v>
      </c>
      <c r="AH97">
        <v>19.54</v>
      </c>
      <c r="AI97">
        <v>0</v>
      </c>
      <c r="AJ97">
        <v>0</v>
      </c>
      <c r="AK97">
        <v>55.361499999999999</v>
      </c>
      <c r="AL97">
        <v>40.088999999999999</v>
      </c>
      <c r="AM97">
        <v>0</v>
      </c>
      <c r="AN97">
        <v>0.64646999999999999</v>
      </c>
      <c r="AO97">
        <v>0</v>
      </c>
      <c r="AP97">
        <v>1.0247999999999999</v>
      </c>
      <c r="AQ97">
        <v>0</v>
      </c>
      <c r="AR97">
        <v>4.4160000000000004</v>
      </c>
      <c r="AS97">
        <v>11.03064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80.024505999999988</v>
      </c>
      <c r="BA97">
        <f t="shared" si="4"/>
        <v>2066.3630129999997</v>
      </c>
      <c r="BB97">
        <v>94</v>
      </c>
      <c r="BD97">
        <v>5.34</v>
      </c>
      <c r="BE97">
        <v>1.92</v>
      </c>
      <c r="BF97">
        <v>3</v>
      </c>
      <c r="BG97">
        <v>0.9</v>
      </c>
      <c r="BH97">
        <v>9.44</v>
      </c>
      <c r="BI97">
        <v>1.33</v>
      </c>
      <c r="BJ97">
        <v>0.88</v>
      </c>
      <c r="BK97">
        <v>0.75</v>
      </c>
      <c r="BL97">
        <v>0.81</v>
      </c>
      <c r="BM97">
        <v>0.16</v>
      </c>
      <c r="BN97">
        <v>2.34</v>
      </c>
      <c r="BO97">
        <v>1.89</v>
      </c>
      <c r="BP97">
        <v>0.26</v>
      </c>
      <c r="BQ97">
        <v>2.0299999999999998</v>
      </c>
      <c r="BR97">
        <v>2.21</v>
      </c>
      <c r="BS97">
        <v>1.63</v>
      </c>
      <c r="BT97">
        <v>2.9693719999999999</v>
      </c>
      <c r="BU97">
        <v>1.342031</v>
      </c>
      <c r="BV97">
        <v>2.0619689999999999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2.1292499999999999</v>
      </c>
      <c r="CQ97">
        <v>3.4642300000000001</v>
      </c>
      <c r="CR97">
        <v>0.83592</v>
      </c>
      <c r="CS97">
        <v>2.79379</v>
      </c>
      <c r="CT97">
        <v>0</v>
      </c>
      <c r="CU97">
        <v>0</v>
      </c>
      <c r="CV97">
        <v>0.15679999999999999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80.024505999999988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375.24177700000001</v>
      </c>
      <c r="L98">
        <v>339.55610000000001</v>
      </c>
      <c r="M98">
        <v>92.92</v>
      </c>
      <c r="N98">
        <v>119.15625</v>
      </c>
      <c r="O98">
        <v>124.7899</v>
      </c>
      <c r="P98">
        <v>109.55289999999999</v>
      </c>
      <c r="Q98">
        <v>10.214358000000001</v>
      </c>
      <c r="R98">
        <v>36.130499999999998</v>
      </c>
      <c r="S98">
        <v>13.820751</v>
      </c>
      <c r="T98">
        <v>0.56000000000000005</v>
      </c>
      <c r="U98">
        <v>348.97500000000002</v>
      </c>
      <c r="V98">
        <v>12.9671</v>
      </c>
      <c r="W98">
        <v>40.323999999999998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45.480800000000002</v>
      </c>
      <c r="AH98">
        <v>19.54</v>
      </c>
      <c r="AI98">
        <v>0</v>
      </c>
      <c r="AJ98">
        <v>0</v>
      </c>
      <c r="AK98">
        <v>55.361499999999999</v>
      </c>
      <c r="AL98">
        <v>12.782</v>
      </c>
      <c r="AM98">
        <v>0</v>
      </c>
      <c r="AN98">
        <v>0.64646999999999999</v>
      </c>
      <c r="AO98">
        <v>0</v>
      </c>
      <c r="AP98">
        <v>1.0247999999999999</v>
      </c>
      <c r="AQ98">
        <v>0</v>
      </c>
      <c r="AR98">
        <v>4.4160000000000004</v>
      </c>
      <c r="AS98">
        <v>11.03064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80.024505999999988</v>
      </c>
      <c r="BA98">
        <f t="shared" si="4"/>
        <v>2026.1717769999996</v>
      </c>
      <c r="BB98">
        <v>95</v>
      </c>
      <c r="BD98">
        <v>5.34</v>
      </c>
      <c r="BE98">
        <v>1.92</v>
      </c>
      <c r="BF98">
        <v>3</v>
      </c>
      <c r="BG98">
        <v>0.9</v>
      </c>
      <c r="BH98">
        <v>9.44</v>
      </c>
      <c r="BI98">
        <v>1.33</v>
      </c>
      <c r="BJ98">
        <v>0.88</v>
      </c>
      <c r="BK98">
        <v>0.75</v>
      </c>
      <c r="BL98">
        <v>0.81</v>
      </c>
      <c r="BM98">
        <v>0.16</v>
      </c>
      <c r="BN98">
        <v>2.34</v>
      </c>
      <c r="BO98">
        <v>1.89</v>
      </c>
      <c r="BP98">
        <v>0.26</v>
      </c>
      <c r="BQ98">
        <v>2.0299999999999998</v>
      </c>
      <c r="BR98">
        <v>2.21</v>
      </c>
      <c r="BS98">
        <v>1.63</v>
      </c>
      <c r="BT98">
        <v>2.9693719999999999</v>
      </c>
      <c r="BU98">
        <v>1.342031</v>
      </c>
      <c r="BV98">
        <v>2.0619689999999999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2.1292499999999999</v>
      </c>
      <c r="CQ98">
        <v>3.4642300000000001</v>
      </c>
      <c r="CR98">
        <v>0.83592</v>
      </c>
      <c r="CS98">
        <v>2.79379</v>
      </c>
      <c r="CT98">
        <v>0</v>
      </c>
      <c r="CU98">
        <v>0</v>
      </c>
      <c r="CV98">
        <v>0.15679999999999999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80.024505999999988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14.085891912249988</v>
      </c>
      <c r="L99">
        <f t="shared" si="6"/>
        <v>12.992110052999982</v>
      </c>
      <c r="M99">
        <f t="shared" si="6"/>
        <v>2.120944075000001</v>
      </c>
      <c r="N99">
        <f t="shared" si="6"/>
        <v>2.8276475749999999</v>
      </c>
      <c r="O99">
        <f t="shared" si="6"/>
        <v>2.9949575999999971</v>
      </c>
      <c r="P99">
        <f t="shared" si="6"/>
        <v>2.6292696000000007</v>
      </c>
      <c r="Q99">
        <f t="shared" si="6"/>
        <v>0.28987893125000003</v>
      </c>
      <c r="R99">
        <f t="shared" si="6"/>
        <v>0.83802623475000015</v>
      </c>
      <c r="S99">
        <f t="shared" si="6"/>
        <v>0.54136280275000059</v>
      </c>
      <c r="T99">
        <f t="shared" si="6"/>
        <v>1.3440000000000016E-2</v>
      </c>
      <c r="U99">
        <f t="shared" si="6"/>
        <v>8.3753999999999849</v>
      </c>
      <c r="V99">
        <f t="shared" si="6"/>
        <v>0.32951958249999974</v>
      </c>
      <c r="W99">
        <f t="shared" si="6"/>
        <v>0.69230837424999925</v>
      </c>
      <c r="X99">
        <f t="shared" si="6"/>
        <v>3.0618645852499999</v>
      </c>
      <c r="Y99">
        <f t="shared" si="6"/>
        <v>0</v>
      </c>
      <c r="Z99">
        <f t="shared" si="6"/>
        <v>5.9032324999999983E-2</v>
      </c>
      <c r="AA99">
        <f t="shared" si="6"/>
        <v>6.5756440000000013E-2</v>
      </c>
      <c r="AB99">
        <f t="shared" si="6"/>
        <v>0.12783479999999997</v>
      </c>
      <c r="AC99">
        <f t="shared" si="6"/>
        <v>0</v>
      </c>
      <c r="AD99">
        <f t="shared" si="6"/>
        <v>0.13153957499999999</v>
      </c>
      <c r="AE99">
        <f t="shared" si="6"/>
        <v>0.27898102200000002</v>
      </c>
      <c r="AF99">
        <f t="shared" si="6"/>
        <v>0.34381440000000013</v>
      </c>
      <c r="AG99">
        <f t="shared" si="6"/>
        <v>1.0915391999999986</v>
      </c>
      <c r="AH99">
        <f t="shared" si="6"/>
        <v>0.65459000000000012</v>
      </c>
      <c r="AI99">
        <f t="shared" si="6"/>
        <v>5.6057499999999982E-2</v>
      </c>
      <c r="AJ99">
        <f t="shared" si="6"/>
        <v>0</v>
      </c>
      <c r="AK99">
        <f t="shared" si="6"/>
        <v>1.3286759999999997</v>
      </c>
      <c r="AL99">
        <f t="shared" si="6"/>
        <v>0.22269730000000024</v>
      </c>
      <c r="AM99">
        <f t="shared" si="6"/>
        <v>4.6879104999999997E-2</v>
      </c>
      <c r="AN99">
        <f t="shared" si="6"/>
        <v>1.4947170000000018E-2</v>
      </c>
      <c r="AO99">
        <f t="shared" si="6"/>
        <v>0</v>
      </c>
      <c r="AP99">
        <f t="shared" si="6"/>
        <v>3.4418868750000019E-2</v>
      </c>
      <c r="AQ99">
        <f t="shared" si="6"/>
        <v>0.64218000000000031</v>
      </c>
      <c r="AR99">
        <f t="shared" si="6"/>
        <v>0.29559600000000003</v>
      </c>
      <c r="AS99">
        <f t="shared" si="6"/>
        <v>0.25726949999999987</v>
      </c>
      <c r="AT99">
        <f t="shared" si="6"/>
        <v>0.35862767224999936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1.89481970275</v>
      </c>
      <c r="BA99">
        <f t="shared" si="4"/>
        <v>59.697877906749966</v>
      </c>
      <c r="BD99">
        <f t="shared" ref="BD99:DJ99" si="7">SUM(BD3:BD98)/4000</f>
        <v>0.1279149999999997</v>
      </c>
      <c r="BE99">
        <f t="shared" si="7"/>
        <v>4.6079999999999934E-2</v>
      </c>
      <c r="BF99">
        <f t="shared" si="7"/>
        <v>6.6494999999999999E-2</v>
      </c>
      <c r="BG99">
        <f t="shared" si="7"/>
        <v>2.1349999999999973E-2</v>
      </c>
      <c r="BH99">
        <f t="shared" si="7"/>
        <v>0.2028300000000004</v>
      </c>
      <c r="BI99">
        <f t="shared" si="7"/>
        <v>3.2277499999999994E-2</v>
      </c>
      <c r="BJ99">
        <f t="shared" si="7"/>
        <v>2.1579999999999988E-2</v>
      </c>
      <c r="BK99">
        <f t="shared" si="7"/>
        <v>1.5692499999999977E-2</v>
      </c>
      <c r="BL99">
        <f t="shared" si="7"/>
        <v>1.9259999999999996E-2</v>
      </c>
      <c r="BM99">
        <f t="shared" si="7"/>
        <v>3.4949999999999994E-3</v>
      </c>
      <c r="BN99">
        <f t="shared" si="7"/>
        <v>5.5625000000000063E-2</v>
      </c>
      <c r="BO99">
        <f t="shared" si="7"/>
        <v>4.5359999999999907E-2</v>
      </c>
      <c r="BP99">
        <f t="shared" si="7"/>
        <v>6.2400000000000112E-3</v>
      </c>
      <c r="BQ99">
        <f t="shared" si="7"/>
        <v>4.872000000000002E-2</v>
      </c>
      <c r="BR99">
        <f t="shared" si="7"/>
        <v>5.3040000000000032E-2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4.9339784000000039E-2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4.9651308250000054E-2</v>
      </c>
      <c r="CQ99">
        <f t="shared" si="7"/>
        <v>8.3141519999999802E-2</v>
      </c>
      <c r="CR99">
        <f t="shared" si="7"/>
        <v>2.0062080000000027E-2</v>
      </c>
      <c r="CS99">
        <f t="shared" si="7"/>
        <v>6.7050960000000021E-2</v>
      </c>
      <c r="CT99">
        <f t="shared" si="7"/>
        <v>1.6799659999999998E-3</v>
      </c>
      <c r="CU99">
        <f t="shared" si="7"/>
        <v>5.0400000000000011E-3</v>
      </c>
      <c r="CV99">
        <f t="shared" si="7"/>
        <v>5.2283000000000008E-3</v>
      </c>
      <c r="CW99">
        <f t="shared" si="7"/>
        <v>2.381137649999996E-2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1.89481970275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X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382.40383500000002</v>
      </c>
      <c r="L3">
        <v>325.18873200000002</v>
      </c>
      <c r="M3">
        <v>88.840812</v>
      </c>
      <c r="N3">
        <v>113.925291</v>
      </c>
      <c r="O3">
        <v>119.311623</v>
      </c>
      <c r="P3">
        <v>104.743528</v>
      </c>
      <c r="Q3">
        <v>5.694941</v>
      </c>
      <c r="R3">
        <v>22.410079</v>
      </c>
      <c r="S3">
        <v>13.950236</v>
      </c>
      <c r="T3">
        <v>0.535416</v>
      </c>
      <c r="U3">
        <v>333.65499799999998</v>
      </c>
      <c r="V3">
        <v>10.443771999999999</v>
      </c>
      <c r="W3">
        <v>34.817936000000003</v>
      </c>
      <c r="X3">
        <v>114.880617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43.484192999999998</v>
      </c>
      <c r="AH3">
        <v>0</v>
      </c>
      <c r="AI3">
        <v>0</v>
      </c>
      <c r="AJ3">
        <v>0</v>
      </c>
      <c r="AK3">
        <v>52.931130000000003</v>
      </c>
      <c r="AL3">
        <v>2.4441739999999998</v>
      </c>
      <c r="AM3">
        <v>0</v>
      </c>
      <c r="AN3">
        <v>0.43079000000000001</v>
      </c>
      <c r="AO3">
        <v>0</v>
      </c>
      <c r="AP3">
        <v>5.3889620000000003</v>
      </c>
      <c r="AQ3">
        <v>0</v>
      </c>
      <c r="AR3">
        <v>26.388359999999999</v>
      </c>
      <c r="AS3">
        <v>7.7168739999999998</v>
      </c>
      <c r="AT3">
        <v>14.33844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72.139399000000012</v>
      </c>
      <c r="BA3">
        <f>SUM(B3:AZ3)</f>
        <v>1904.8067159999996</v>
      </c>
      <c r="BD3">
        <v>5.0999999999999996</v>
      </c>
      <c r="BE3">
        <v>1.84</v>
      </c>
      <c r="BF3">
        <v>2.21</v>
      </c>
      <c r="BG3">
        <v>0.84</v>
      </c>
      <c r="BH3">
        <v>5.78</v>
      </c>
      <c r="BI3">
        <v>1.27</v>
      </c>
      <c r="BJ3">
        <v>0.84</v>
      </c>
      <c r="BK3">
        <v>0.62</v>
      </c>
      <c r="BL3">
        <v>0.76</v>
      </c>
      <c r="BM3">
        <v>0.08</v>
      </c>
      <c r="BN3">
        <v>2.2400000000000002</v>
      </c>
      <c r="BO3">
        <v>1.81</v>
      </c>
      <c r="BP3">
        <v>0.25</v>
      </c>
      <c r="BQ3">
        <v>1.94</v>
      </c>
      <c r="BR3">
        <v>2.11</v>
      </c>
      <c r="BS3">
        <v>1.56</v>
      </c>
      <c r="BT3">
        <v>2.8390170000000001</v>
      </c>
      <c r="BU3">
        <v>1.2831159999999999</v>
      </c>
      <c r="BV3">
        <v>1.971449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1.954345</v>
      </c>
      <c r="CQ3">
        <v>3.3121499999999999</v>
      </c>
      <c r="CR3">
        <v>0.79922300000000002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72.139399000000012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357.62391000000002</v>
      </c>
      <c r="L4">
        <v>325.18873200000002</v>
      </c>
      <c r="M4">
        <v>88.840812</v>
      </c>
      <c r="N4">
        <v>113.925291</v>
      </c>
      <c r="O4">
        <v>119.311623</v>
      </c>
      <c r="P4">
        <v>104.743528</v>
      </c>
      <c r="Q4">
        <v>4.5985810000000003</v>
      </c>
      <c r="R4">
        <v>22.410079</v>
      </c>
      <c r="S4">
        <v>12.964212</v>
      </c>
      <c r="T4">
        <v>0.535416</v>
      </c>
      <c r="U4">
        <v>333.65499799999998</v>
      </c>
      <c r="V4">
        <v>7.701168</v>
      </c>
      <c r="W4">
        <v>24.858599999999999</v>
      </c>
      <c r="X4">
        <v>87.761184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43.484192999999998</v>
      </c>
      <c r="AH4">
        <v>0</v>
      </c>
      <c r="AI4">
        <v>0</v>
      </c>
      <c r="AJ4">
        <v>0</v>
      </c>
      <c r="AK4">
        <v>52.931130000000003</v>
      </c>
      <c r="AL4">
        <v>2.4441739999999998</v>
      </c>
      <c r="AM4">
        <v>0</v>
      </c>
      <c r="AN4">
        <v>0.43079000000000001</v>
      </c>
      <c r="AO4">
        <v>0</v>
      </c>
      <c r="AP4">
        <v>5.3889620000000003</v>
      </c>
      <c r="AQ4">
        <v>0</v>
      </c>
      <c r="AR4">
        <v>26.388359999999999</v>
      </c>
      <c r="AS4">
        <v>7.7168739999999998</v>
      </c>
      <c r="AT4">
        <v>14.33844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72.039399000000003</v>
      </c>
      <c r="BA4">
        <f t="shared" ref="BA4:BA67" si="1">SUM(B4:AZ4)</f>
        <v>1838.0230339999998</v>
      </c>
      <c r="BD4">
        <v>5.0999999999999996</v>
      </c>
      <c r="BE4">
        <v>1.84</v>
      </c>
      <c r="BF4">
        <v>2.11</v>
      </c>
      <c r="BG4">
        <v>0.84</v>
      </c>
      <c r="BH4">
        <v>5.78</v>
      </c>
      <c r="BI4">
        <v>1.27</v>
      </c>
      <c r="BJ4">
        <v>0.84</v>
      </c>
      <c r="BK4">
        <v>0.62</v>
      </c>
      <c r="BL4">
        <v>0.76</v>
      </c>
      <c r="BM4">
        <v>0.08</v>
      </c>
      <c r="BN4">
        <v>2.2400000000000002</v>
      </c>
      <c r="BO4">
        <v>1.81</v>
      </c>
      <c r="BP4">
        <v>0.25</v>
      </c>
      <c r="BQ4">
        <v>1.94</v>
      </c>
      <c r="BR4">
        <v>2.11</v>
      </c>
      <c r="BS4">
        <v>1.56</v>
      </c>
      <c r="BT4">
        <v>2.8390170000000001</v>
      </c>
      <c r="BU4">
        <v>1.2831159999999999</v>
      </c>
      <c r="BV4">
        <v>1.971449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1.954345</v>
      </c>
      <c r="CQ4">
        <v>3.3121499999999999</v>
      </c>
      <c r="CR4">
        <v>0.79922300000000002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72.039399000000003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357.63318900000002</v>
      </c>
      <c r="L5">
        <v>325.18873200000002</v>
      </c>
      <c r="M5">
        <v>88.840812</v>
      </c>
      <c r="N5">
        <v>113.925291</v>
      </c>
      <c r="O5">
        <v>119.311623</v>
      </c>
      <c r="P5">
        <v>104.743528</v>
      </c>
      <c r="Q5">
        <v>5.3805019999999999</v>
      </c>
      <c r="R5">
        <v>14.443403999999999</v>
      </c>
      <c r="S5">
        <v>11.627907</v>
      </c>
      <c r="T5">
        <v>0.535416</v>
      </c>
      <c r="U5">
        <v>333.65499799999998</v>
      </c>
      <c r="V5">
        <v>0</v>
      </c>
      <c r="W5">
        <v>24.858599999999999</v>
      </c>
      <c r="X5">
        <v>87.761184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43.484192999999998</v>
      </c>
      <c r="AH5">
        <v>0</v>
      </c>
      <c r="AI5">
        <v>0</v>
      </c>
      <c r="AJ5">
        <v>0</v>
      </c>
      <c r="AK5">
        <v>52.931130000000003</v>
      </c>
      <c r="AL5">
        <v>2.4441739999999998</v>
      </c>
      <c r="AM5">
        <v>0</v>
      </c>
      <c r="AN5">
        <v>0.43079000000000001</v>
      </c>
      <c r="AO5">
        <v>0</v>
      </c>
      <c r="AP5">
        <v>5.3889620000000003</v>
      </c>
      <c r="AQ5">
        <v>0</v>
      </c>
      <c r="AR5">
        <v>6.3332059999999997</v>
      </c>
      <c r="AS5">
        <v>7.7168739999999998</v>
      </c>
      <c r="AT5">
        <v>13.984673000000001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72.039399000000003</v>
      </c>
      <c r="BA5">
        <f t="shared" si="1"/>
        <v>1801.4011649999998</v>
      </c>
      <c r="BD5">
        <v>5.0999999999999996</v>
      </c>
      <c r="BE5">
        <v>1.84</v>
      </c>
      <c r="BF5">
        <v>2.11</v>
      </c>
      <c r="BG5">
        <v>0.84</v>
      </c>
      <c r="BH5">
        <v>5.78</v>
      </c>
      <c r="BI5">
        <v>1.27</v>
      </c>
      <c r="BJ5">
        <v>0.84</v>
      </c>
      <c r="BK5">
        <v>0.62</v>
      </c>
      <c r="BL5">
        <v>0.76</v>
      </c>
      <c r="BM5">
        <v>0.08</v>
      </c>
      <c r="BN5">
        <v>2.2400000000000002</v>
      </c>
      <c r="BO5">
        <v>1.81</v>
      </c>
      <c r="BP5">
        <v>0.25</v>
      </c>
      <c r="BQ5">
        <v>1.94</v>
      </c>
      <c r="BR5">
        <v>2.11</v>
      </c>
      <c r="BS5">
        <v>1.56</v>
      </c>
      <c r="BT5">
        <v>2.8390170000000001</v>
      </c>
      <c r="BU5">
        <v>1.2831159999999999</v>
      </c>
      <c r="BV5">
        <v>1.971449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1.954345</v>
      </c>
      <c r="CQ5">
        <v>3.3121499999999999</v>
      </c>
      <c r="CR5">
        <v>0.79922300000000002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72.039399000000003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357.62391000000002</v>
      </c>
      <c r="L6">
        <v>325.18873200000002</v>
      </c>
      <c r="M6">
        <v>88.840812</v>
      </c>
      <c r="N6">
        <v>113.925291</v>
      </c>
      <c r="O6">
        <v>119.311623</v>
      </c>
      <c r="P6">
        <v>104.743528</v>
      </c>
      <c r="Q6">
        <v>5.3805019999999999</v>
      </c>
      <c r="R6">
        <v>14.443403999999999</v>
      </c>
      <c r="S6">
        <v>11.627907</v>
      </c>
      <c r="T6">
        <v>0.535416</v>
      </c>
      <c r="U6">
        <v>333.65499799999998</v>
      </c>
      <c r="V6">
        <v>0</v>
      </c>
      <c r="W6">
        <v>12.4293</v>
      </c>
      <c r="X6">
        <v>82.224599999999995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43.484192999999998</v>
      </c>
      <c r="AH6">
        <v>0</v>
      </c>
      <c r="AI6">
        <v>0</v>
      </c>
      <c r="AJ6">
        <v>0</v>
      </c>
      <c r="AK6">
        <v>52.931130000000003</v>
      </c>
      <c r="AL6">
        <v>2.4441739999999998</v>
      </c>
      <c r="AM6">
        <v>0</v>
      </c>
      <c r="AN6">
        <v>0.43079000000000001</v>
      </c>
      <c r="AO6">
        <v>0</v>
      </c>
      <c r="AP6">
        <v>5.3889620000000003</v>
      </c>
      <c r="AQ6">
        <v>0</v>
      </c>
      <c r="AR6">
        <v>6.3332059999999997</v>
      </c>
      <c r="AS6">
        <v>7.7168739999999998</v>
      </c>
      <c r="AT6">
        <v>13.454950999999999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72.039399000000003</v>
      </c>
      <c r="BA6">
        <f t="shared" si="1"/>
        <v>1782.8962799999999</v>
      </c>
      <c r="BD6">
        <v>5.0999999999999996</v>
      </c>
      <c r="BE6">
        <v>1.84</v>
      </c>
      <c r="BF6">
        <v>2.11</v>
      </c>
      <c r="BG6">
        <v>0.84</v>
      </c>
      <c r="BH6">
        <v>5.78</v>
      </c>
      <c r="BI6">
        <v>1.27</v>
      </c>
      <c r="BJ6">
        <v>0.84</v>
      </c>
      <c r="BK6">
        <v>0.62</v>
      </c>
      <c r="BL6">
        <v>0.76</v>
      </c>
      <c r="BM6">
        <v>0.08</v>
      </c>
      <c r="BN6">
        <v>2.2400000000000002</v>
      </c>
      <c r="BO6">
        <v>1.81</v>
      </c>
      <c r="BP6">
        <v>0.25</v>
      </c>
      <c r="BQ6">
        <v>1.94</v>
      </c>
      <c r="BR6">
        <v>2.11</v>
      </c>
      <c r="BS6">
        <v>1.56</v>
      </c>
      <c r="BT6">
        <v>2.8390170000000001</v>
      </c>
      <c r="BU6">
        <v>1.2831159999999999</v>
      </c>
      <c r="BV6">
        <v>1.971449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1.954345</v>
      </c>
      <c r="CQ6">
        <v>3.3121499999999999</v>
      </c>
      <c r="CR6">
        <v>0.79922300000000002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72.039399000000003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357.63318900000002</v>
      </c>
      <c r="L7">
        <v>325.18873200000002</v>
      </c>
      <c r="M7">
        <v>88.840812</v>
      </c>
      <c r="N7">
        <v>113.925291</v>
      </c>
      <c r="O7">
        <v>119.311623</v>
      </c>
      <c r="P7">
        <v>104.743528</v>
      </c>
      <c r="Q7">
        <v>5.3805019999999999</v>
      </c>
      <c r="R7">
        <v>18.757197999999999</v>
      </c>
      <c r="S7">
        <v>11.627907</v>
      </c>
      <c r="T7">
        <v>0.535416</v>
      </c>
      <c r="U7">
        <v>333.65499799999998</v>
      </c>
      <c r="V7">
        <v>0</v>
      </c>
      <c r="W7">
        <v>12.4293</v>
      </c>
      <c r="X7">
        <v>59.864372000000003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43.484192999999998</v>
      </c>
      <c r="AH7">
        <v>0</v>
      </c>
      <c r="AI7">
        <v>0</v>
      </c>
      <c r="AJ7">
        <v>0</v>
      </c>
      <c r="AK7">
        <v>52.931130000000003</v>
      </c>
      <c r="AL7">
        <v>2.4441739999999998</v>
      </c>
      <c r="AM7">
        <v>0</v>
      </c>
      <c r="AN7">
        <v>0.54317000000000004</v>
      </c>
      <c r="AO7">
        <v>0</v>
      </c>
      <c r="AP7">
        <v>0.73485800000000001</v>
      </c>
      <c r="AQ7">
        <v>0</v>
      </c>
      <c r="AR7">
        <v>6.3332059999999997</v>
      </c>
      <c r="AS7">
        <v>7.7168739999999998</v>
      </c>
      <c r="AT7">
        <v>12.794819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72.039399000000003</v>
      </c>
      <c r="BA7">
        <f t="shared" si="1"/>
        <v>1759.6572689999998</v>
      </c>
      <c r="BD7">
        <v>5.0999999999999996</v>
      </c>
      <c r="BE7">
        <v>1.84</v>
      </c>
      <c r="BF7">
        <v>2.11</v>
      </c>
      <c r="BG7">
        <v>0.84</v>
      </c>
      <c r="BH7">
        <v>5.78</v>
      </c>
      <c r="BI7">
        <v>1.27</v>
      </c>
      <c r="BJ7">
        <v>0.84</v>
      </c>
      <c r="BK7">
        <v>0.62</v>
      </c>
      <c r="BL7">
        <v>0.76</v>
      </c>
      <c r="BM7">
        <v>0.08</v>
      </c>
      <c r="BN7">
        <v>2.2400000000000002</v>
      </c>
      <c r="BO7">
        <v>1.81</v>
      </c>
      <c r="BP7">
        <v>0.25</v>
      </c>
      <c r="BQ7">
        <v>1.94</v>
      </c>
      <c r="BR7">
        <v>2.11</v>
      </c>
      <c r="BS7">
        <v>1.56</v>
      </c>
      <c r="BT7">
        <v>2.8390170000000001</v>
      </c>
      <c r="BU7">
        <v>1.2831159999999999</v>
      </c>
      <c r="BV7">
        <v>1.971449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1.954345</v>
      </c>
      <c r="CQ7">
        <v>3.3121499999999999</v>
      </c>
      <c r="CR7">
        <v>0.79922300000000002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72.039399000000003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357.62391000000002</v>
      </c>
      <c r="L8">
        <v>325.18873200000002</v>
      </c>
      <c r="M8">
        <v>88.840812</v>
      </c>
      <c r="N8">
        <v>113.925291</v>
      </c>
      <c r="O8">
        <v>119.311623</v>
      </c>
      <c r="P8">
        <v>104.743528</v>
      </c>
      <c r="Q8">
        <v>5.3805019999999999</v>
      </c>
      <c r="R8">
        <v>18.757197999999999</v>
      </c>
      <c r="S8">
        <v>11.627907</v>
      </c>
      <c r="T8">
        <v>0.535416</v>
      </c>
      <c r="U8">
        <v>333.65499799999998</v>
      </c>
      <c r="V8">
        <v>0</v>
      </c>
      <c r="W8">
        <v>12.4293</v>
      </c>
      <c r="X8">
        <v>40.156199999999998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43.484192999999998</v>
      </c>
      <c r="AH8">
        <v>0</v>
      </c>
      <c r="AI8">
        <v>0</v>
      </c>
      <c r="AJ8">
        <v>0</v>
      </c>
      <c r="AK8">
        <v>52.931130000000003</v>
      </c>
      <c r="AL8">
        <v>2.4441739999999998</v>
      </c>
      <c r="AM8">
        <v>0</v>
      </c>
      <c r="AN8">
        <v>0.54317000000000004</v>
      </c>
      <c r="AO8">
        <v>0</v>
      </c>
      <c r="AP8">
        <v>0.73485800000000001</v>
      </c>
      <c r="AQ8">
        <v>0</v>
      </c>
      <c r="AR8">
        <v>6.3332059999999997</v>
      </c>
      <c r="AS8">
        <v>7.7168739999999998</v>
      </c>
      <c r="AT8">
        <v>14.327061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72.039399000000003</v>
      </c>
      <c r="BA8">
        <f t="shared" si="1"/>
        <v>1741.4720599999998</v>
      </c>
      <c r="BD8">
        <v>5.0999999999999996</v>
      </c>
      <c r="BE8">
        <v>1.84</v>
      </c>
      <c r="BF8">
        <v>2.11</v>
      </c>
      <c r="BG8">
        <v>0.84</v>
      </c>
      <c r="BH8">
        <v>5.78</v>
      </c>
      <c r="BI8">
        <v>1.27</v>
      </c>
      <c r="BJ8">
        <v>0.84</v>
      </c>
      <c r="BK8">
        <v>0.62</v>
      </c>
      <c r="BL8">
        <v>0.76</v>
      </c>
      <c r="BM8">
        <v>0.08</v>
      </c>
      <c r="BN8">
        <v>2.2400000000000002</v>
      </c>
      <c r="BO8">
        <v>1.81</v>
      </c>
      <c r="BP8">
        <v>0.25</v>
      </c>
      <c r="BQ8">
        <v>1.94</v>
      </c>
      <c r="BR8">
        <v>2.11</v>
      </c>
      <c r="BS8">
        <v>1.56</v>
      </c>
      <c r="BT8">
        <v>2.8390170000000001</v>
      </c>
      <c r="BU8">
        <v>1.2831159999999999</v>
      </c>
      <c r="BV8">
        <v>1.971449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1.954345</v>
      </c>
      <c r="CQ8">
        <v>3.3121499999999999</v>
      </c>
      <c r="CR8">
        <v>0.79922300000000002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72.039399000000003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357.37848400000001</v>
      </c>
      <c r="L9">
        <v>325.18873200000002</v>
      </c>
      <c r="M9">
        <v>88.840812</v>
      </c>
      <c r="N9">
        <v>113.925291</v>
      </c>
      <c r="O9">
        <v>119.311623</v>
      </c>
      <c r="P9">
        <v>104.743528</v>
      </c>
      <c r="Q9">
        <v>5.3805019999999999</v>
      </c>
      <c r="R9">
        <v>18.757197999999999</v>
      </c>
      <c r="S9">
        <v>11.627907</v>
      </c>
      <c r="T9">
        <v>0.535416</v>
      </c>
      <c r="U9">
        <v>333.65499799999998</v>
      </c>
      <c r="V9">
        <v>0</v>
      </c>
      <c r="W9">
        <v>12.4293</v>
      </c>
      <c r="X9">
        <v>40.156199999999998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43.484192999999998</v>
      </c>
      <c r="AH9">
        <v>0</v>
      </c>
      <c r="AI9">
        <v>0</v>
      </c>
      <c r="AJ9">
        <v>0</v>
      </c>
      <c r="AK9">
        <v>52.931130000000003</v>
      </c>
      <c r="AL9">
        <v>2.4441739999999998</v>
      </c>
      <c r="AM9">
        <v>0</v>
      </c>
      <c r="AN9">
        <v>0.54317000000000004</v>
      </c>
      <c r="AO9">
        <v>0</v>
      </c>
      <c r="AP9">
        <v>0.73485800000000001</v>
      </c>
      <c r="AQ9">
        <v>0</v>
      </c>
      <c r="AR9">
        <v>6.3332059999999997</v>
      </c>
      <c r="AS9">
        <v>7.7168739999999998</v>
      </c>
      <c r="AT9">
        <v>14.253270000000001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72.039399000000003</v>
      </c>
      <c r="BA9">
        <f t="shared" si="1"/>
        <v>1741.1528429999998</v>
      </c>
      <c r="BD9">
        <v>5.0999999999999996</v>
      </c>
      <c r="BE9">
        <v>1.84</v>
      </c>
      <c r="BF9">
        <v>2.11</v>
      </c>
      <c r="BG9">
        <v>0.84</v>
      </c>
      <c r="BH9">
        <v>5.78</v>
      </c>
      <c r="BI9">
        <v>1.27</v>
      </c>
      <c r="BJ9">
        <v>0.84</v>
      </c>
      <c r="BK9">
        <v>0.62</v>
      </c>
      <c r="BL9">
        <v>0.76</v>
      </c>
      <c r="BM9">
        <v>0.08</v>
      </c>
      <c r="BN9">
        <v>2.2400000000000002</v>
      </c>
      <c r="BO9">
        <v>1.81</v>
      </c>
      <c r="BP9">
        <v>0.25</v>
      </c>
      <c r="BQ9">
        <v>1.94</v>
      </c>
      <c r="BR9">
        <v>2.11</v>
      </c>
      <c r="BS9">
        <v>1.56</v>
      </c>
      <c r="BT9">
        <v>2.8390170000000001</v>
      </c>
      <c r="BU9">
        <v>1.2831159999999999</v>
      </c>
      <c r="BV9">
        <v>1.971449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1.954345</v>
      </c>
      <c r="CQ9">
        <v>3.3121499999999999</v>
      </c>
      <c r="CR9">
        <v>0.79922300000000002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72.039399000000003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357.36853000000002</v>
      </c>
      <c r="L10">
        <v>325.18873200000002</v>
      </c>
      <c r="M10">
        <v>88.840812</v>
      </c>
      <c r="N10">
        <v>113.925291</v>
      </c>
      <c r="O10">
        <v>119.311623</v>
      </c>
      <c r="P10">
        <v>104.743528</v>
      </c>
      <c r="Q10">
        <v>5.3805019999999999</v>
      </c>
      <c r="R10">
        <v>18.757197999999999</v>
      </c>
      <c r="S10">
        <v>11.627907</v>
      </c>
      <c r="T10">
        <v>0.535416</v>
      </c>
      <c r="U10">
        <v>333.65499799999998</v>
      </c>
      <c r="V10">
        <v>0</v>
      </c>
      <c r="W10">
        <v>12.4293</v>
      </c>
      <c r="X10">
        <v>40.156199999999998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43.484192999999998</v>
      </c>
      <c r="AH10">
        <v>0</v>
      </c>
      <c r="AI10">
        <v>0</v>
      </c>
      <c r="AJ10">
        <v>0</v>
      </c>
      <c r="AK10">
        <v>52.931130000000003</v>
      </c>
      <c r="AL10">
        <v>2.4441739999999998</v>
      </c>
      <c r="AM10">
        <v>0</v>
      </c>
      <c r="AN10">
        <v>0.54317000000000004</v>
      </c>
      <c r="AO10">
        <v>0</v>
      </c>
      <c r="AP10">
        <v>0.73485800000000001</v>
      </c>
      <c r="AQ10">
        <v>0</v>
      </c>
      <c r="AR10">
        <v>6.3332059999999997</v>
      </c>
      <c r="AS10">
        <v>7.7168739999999998</v>
      </c>
      <c r="AT10">
        <v>13.875657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72.039399000000003</v>
      </c>
      <c r="BA10">
        <f t="shared" si="1"/>
        <v>1740.7652759999999</v>
      </c>
      <c r="BD10">
        <v>5.0999999999999996</v>
      </c>
      <c r="BE10">
        <v>1.84</v>
      </c>
      <c r="BF10">
        <v>2.11</v>
      </c>
      <c r="BG10">
        <v>0.84</v>
      </c>
      <c r="BH10">
        <v>5.78</v>
      </c>
      <c r="BI10">
        <v>1.27</v>
      </c>
      <c r="BJ10">
        <v>0.84</v>
      </c>
      <c r="BK10">
        <v>0.62</v>
      </c>
      <c r="BL10">
        <v>0.76</v>
      </c>
      <c r="BM10">
        <v>0.08</v>
      </c>
      <c r="BN10">
        <v>2.2400000000000002</v>
      </c>
      <c r="BO10">
        <v>1.81</v>
      </c>
      <c r="BP10">
        <v>0.25</v>
      </c>
      <c r="BQ10">
        <v>1.94</v>
      </c>
      <c r="BR10">
        <v>2.11</v>
      </c>
      <c r="BS10">
        <v>1.56</v>
      </c>
      <c r="BT10">
        <v>2.8390170000000001</v>
      </c>
      <c r="BU10">
        <v>1.2831159999999999</v>
      </c>
      <c r="BV10">
        <v>1.971449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1.954345</v>
      </c>
      <c r="CQ10">
        <v>3.3121499999999999</v>
      </c>
      <c r="CR10">
        <v>0.79922300000000002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72.039399000000003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357.37848400000001</v>
      </c>
      <c r="L11">
        <v>325.18873200000002</v>
      </c>
      <c r="M11">
        <v>43.161509000000002</v>
      </c>
      <c r="N11">
        <v>86.929855000000003</v>
      </c>
      <c r="O11">
        <v>119.311623</v>
      </c>
      <c r="P11">
        <v>104.743528</v>
      </c>
      <c r="Q11">
        <v>5.3805019999999999</v>
      </c>
      <c r="R11">
        <v>18.757197999999999</v>
      </c>
      <c r="S11">
        <v>11.627907</v>
      </c>
      <c r="T11">
        <v>0.535416</v>
      </c>
      <c r="U11">
        <v>333.65499799999998</v>
      </c>
      <c r="V11">
        <v>0</v>
      </c>
      <c r="W11">
        <v>12.4293</v>
      </c>
      <c r="X11">
        <v>40.156199999999998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43.484192999999998</v>
      </c>
      <c r="AH11">
        <v>0</v>
      </c>
      <c r="AI11">
        <v>0</v>
      </c>
      <c r="AJ11">
        <v>0</v>
      </c>
      <c r="AK11">
        <v>52.931130000000003</v>
      </c>
      <c r="AL11">
        <v>2.4441739999999998</v>
      </c>
      <c r="AM11">
        <v>0</v>
      </c>
      <c r="AN11">
        <v>0.54317000000000004</v>
      </c>
      <c r="AO11">
        <v>0</v>
      </c>
      <c r="AP11">
        <v>0.73485800000000001</v>
      </c>
      <c r="AQ11">
        <v>0</v>
      </c>
      <c r="AR11">
        <v>6.3332059999999997</v>
      </c>
      <c r="AS11">
        <v>7.7168739999999998</v>
      </c>
      <c r="AT11">
        <v>14.338198999999999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72.039399000000003</v>
      </c>
      <c r="BA11">
        <f t="shared" si="1"/>
        <v>1668.5630329999999</v>
      </c>
      <c r="BD11">
        <v>5.0999999999999996</v>
      </c>
      <c r="BE11">
        <v>1.84</v>
      </c>
      <c r="BF11">
        <v>2.11</v>
      </c>
      <c r="BG11">
        <v>0.84</v>
      </c>
      <c r="BH11">
        <v>5.78</v>
      </c>
      <c r="BI11">
        <v>1.27</v>
      </c>
      <c r="BJ11">
        <v>0.84</v>
      </c>
      <c r="BK11">
        <v>0.62</v>
      </c>
      <c r="BL11">
        <v>0.76</v>
      </c>
      <c r="BM11">
        <v>0.08</v>
      </c>
      <c r="BN11">
        <v>2.2400000000000002</v>
      </c>
      <c r="BO11">
        <v>1.81</v>
      </c>
      <c r="BP11">
        <v>0.25</v>
      </c>
      <c r="BQ11">
        <v>1.94</v>
      </c>
      <c r="BR11">
        <v>2.11</v>
      </c>
      <c r="BS11">
        <v>1.56</v>
      </c>
      <c r="BT11">
        <v>2.8390170000000001</v>
      </c>
      <c r="BU11">
        <v>1.2831159999999999</v>
      </c>
      <c r="BV11">
        <v>1.971449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1.954345</v>
      </c>
      <c r="CQ11">
        <v>3.3121499999999999</v>
      </c>
      <c r="CR11">
        <v>0.79922300000000002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72.039399000000003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357.36853000000002</v>
      </c>
      <c r="L12">
        <v>325.18873200000002</v>
      </c>
      <c r="M12">
        <v>43.161509000000002</v>
      </c>
      <c r="N12">
        <v>85.017655000000005</v>
      </c>
      <c r="O12">
        <v>119.311623</v>
      </c>
      <c r="P12">
        <v>104.743528</v>
      </c>
      <c r="Q12">
        <v>5.3805019999999999</v>
      </c>
      <c r="R12">
        <v>18.757197999999999</v>
      </c>
      <c r="S12">
        <v>11.627907</v>
      </c>
      <c r="T12">
        <v>0.535416</v>
      </c>
      <c r="U12">
        <v>333.65499799999998</v>
      </c>
      <c r="V12">
        <v>0</v>
      </c>
      <c r="W12">
        <v>12.4293</v>
      </c>
      <c r="X12">
        <v>40.156199999999998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43.484192999999998</v>
      </c>
      <c r="AH12">
        <v>0</v>
      </c>
      <c r="AI12">
        <v>0</v>
      </c>
      <c r="AJ12">
        <v>0</v>
      </c>
      <c r="AK12">
        <v>52.931130000000003</v>
      </c>
      <c r="AL12">
        <v>2.4441739999999998</v>
      </c>
      <c r="AM12">
        <v>0</v>
      </c>
      <c r="AN12">
        <v>0.54317000000000004</v>
      </c>
      <c r="AO12">
        <v>0</v>
      </c>
      <c r="AP12">
        <v>0.73485800000000001</v>
      </c>
      <c r="AQ12">
        <v>0</v>
      </c>
      <c r="AR12">
        <v>6.3332059999999997</v>
      </c>
      <c r="AS12">
        <v>7.7168739999999998</v>
      </c>
      <c r="AT12">
        <v>14.335672000000001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72.039399000000003</v>
      </c>
      <c r="BA12">
        <f t="shared" si="1"/>
        <v>1666.6383519999997</v>
      </c>
      <c r="BD12">
        <v>5.0999999999999996</v>
      </c>
      <c r="BE12">
        <v>1.84</v>
      </c>
      <c r="BF12">
        <v>2.11</v>
      </c>
      <c r="BG12">
        <v>0.84</v>
      </c>
      <c r="BH12">
        <v>5.78</v>
      </c>
      <c r="BI12">
        <v>1.27</v>
      </c>
      <c r="BJ12">
        <v>0.84</v>
      </c>
      <c r="BK12">
        <v>0.62</v>
      </c>
      <c r="BL12">
        <v>0.76</v>
      </c>
      <c r="BM12">
        <v>0.08</v>
      </c>
      <c r="BN12">
        <v>2.2400000000000002</v>
      </c>
      <c r="BO12">
        <v>1.81</v>
      </c>
      <c r="BP12">
        <v>0.25</v>
      </c>
      <c r="BQ12">
        <v>1.94</v>
      </c>
      <c r="BR12">
        <v>2.11</v>
      </c>
      <c r="BS12">
        <v>1.56</v>
      </c>
      <c r="BT12">
        <v>2.8390170000000001</v>
      </c>
      <c r="BU12">
        <v>1.2831159999999999</v>
      </c>
      <c r="BV12">
        <v>1.971449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1.954345</v>
      </c>
      <c r="CQ12">
        <v>3.3121499999999999</v>
      </c>
      <c r="CR12">
        <v>0.79922300000000002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72.039399000000003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357.37848400000001</v>
      </c>
      <c r="L13">
        <v>325.18873200000002</v>
      </c>
      <c r="M13">
        <v>43.161509000000002</v>
      </c>
      <c r="N13">
        <v>87.885954999999996</v>
      </c>
      <c r="O13">
        <v>119.311623</v>
      </c>
      <c r="P13">
        <v>104.743528</v>
      </c>
      <c r="Q13">
        <v>5.3805019999999999</v>
      </c>
      <c r="R13">
        <v>18.757197999999999</v>
      </c>
      <c r="S13">
        <v>11.627907</v>
      </c>
      <c r="T13">
        <v>0.535416</v>
      </c>
      <c r="U13">
        <v>333.65499799999998</v>
      </c>
      <c r="V13">
        <v>0</v>
      </c>
      <c r="W13">
        <v>12.4293</v>
      </c>
      <c r="X13">
        <v>40.156199999999998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43.484192999999998</v>
      </c>
      <c r="AH13">
        <v>0</v>
      </c>
      <c r="AI13">
        <v>0</v>
      </c>
      <c r="AJ13">
        <v>0</v>
      </c>
      <c r="AK13">
        <v>52.931130000000003</v>
      </c>
      <c r="AL13">
        <v>2.4441739999999998</v>
      </c>
      <c r="AM13">
        <v>0</v>
      </c>
      <c r="AN13">
        <v>0.54317000000000004</v>
      </c>
      <c r="AO13">
        <v>0</v>
      </c>
      <c r="AP13">
        <v>0.73485800000000001</v>
      </c>
      <c r="AQ13">
        <v>0</v>
      </c>
      <c r="AR13">
        <v>6.3332059999999997</v>
      </c>
      <c r="AS13">
        <v>7.7168739999999998</v>
      </c>
      <c r="AT13">
        <v>13.607265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72.039399000000003</v>
      </c>
      <c r="BA13">
        <f t="shared" si="1"/>
        <v>1668.7881989999998</v>
      </c>
      <c r="BD13">
        <v>5.0999999999999996</v>
      </c>
      <c r="BE13">
        <v>1.84</v>
      </c>
      <c r="BF13">
        <v>2.11</v>
      </c>
      <c r="BG13">
        <v>0.84</v>
      </c>
      <c r="BH13">
        <v>5.78</v>
      </c>
      <c r="BI13">
        <v>1.27</v>
      </c>
      <c r="BJ13">
        <v>0.84</v>
      </c>
      <c r="BK13">
        <v>0.62</v>
      </c>
      <c r="BL13">
        <v>0.76</v>
      </c>
      <c r="BM13">
        <v>0.08</v>
      </c>
      <c r="BN13">
        <v>2.2400000000000002</v>
      </c>
      <c r="BO13">
        <v>1.81</v>
      </c>
      <c r="BP13">
        <v>0.25</v>
      </c>
      <c r="BQ13">
        <v>1.94</v>
      </c>
      <c r="BR13">
        <v>2.11</v>
      </c>
      <c r="BS13">
        <v>1.56</v>
      </c>
      <c r="BT13">
        <v>2.8390170000000001</v>
      </c>
      <c r="BU13">
        <v>1.2831159999999999</v>
      </c>
      <c r="BV13">
        <v>1.971449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1.954345</v>
      </c>
      <c r="CQ13">
        <v>3.3121499999999999</v>
      </c>
      <c r="CR13">
        <v>0.79922300000000002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72.039399000000003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357.36853000000002</v>
      </c>
      <c r="L14">
        <v>325.18873200000002</v>
      </c>
      <c r="M14">
        <v>43.161509000000002</v>
      </c>
      <c r="N14">
        <v>92.666454999999999</v>
      </c>
      <c r="O14">
        <v>119.311623</v>
      </c>
      <c r="P14">
        <v>104.743528</v>
      </c>
      <c r="Q14">
        <v>5.3805019999999999</v>
      </c>
      <c r="R14">
        <v>18.757197999999999</v>
      </c>
      <c r="S14">
        <v>11.627907</v>
      </c>
      <c r="T14">
        <v>0.535416</v>
      </c>
      <c r="U14">
        <v>333.65499799999998</v>
      </c>
      <c r="V14">
        <v>0</v>
      </c>
      <c r="W14">
        <v>12.4293</v>
      </c>
      <c r="X14">
        <v>40.156199999999998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43.484192999999998</v>
      </c>
      <c r="AH14">
        <v>0</v>
      </c>
      <c r="AI14">
        <v>0</v>
      </c>
      <c r="AJ14">
        <v>0</v>
      </c>
      <c r="AK14">
        <v>52.931130000000003</v>
      </c>
      <c r="AL14">
        <v>2.4441739999999998</v>
      </c>
      <c r="AM14">
        <v>0</v>
      </c>
      <c r="AN14">
        <v>0.54317000000000004</v>
      </c>
      <c r="AO14">
        <v>0</v>
      </c>
      <c r="AP14">
        <v>0.73485800000000001</v>
      </c>
      <c r="AQ14">
        <v>0</v>
      </c>
      <c r="AR14">
        <v>26.388359999999999</v>
      </c>
      <c r="AS14">
        <v>7.7168739999999998</v>
      </c>
      <c r="AT14">
        <v>13.459864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72.039399000000003</v>
      </c>
      <c r="BA14">
        <f t="shared" si="1"/>
        <v>1693.4664979999998</v>
      </c>
      <c r="BD14">
        <v>5.0999999999999996</v>
      </c>
      <c r="BE14">
        <v>1.84</v>
      </c>
      <c r="BF14">
        <v>2.11</v>
      </c>
      <c r="BG14">
        <v>0.84</v>
      </c>
      <c r="BH14">
        <v>5.78</v>
      </c>
      <c r="BI14">
        <v>1.27</v>
      </c>
      <c r="BJ14">
        <v>0.84</v>
      </c>
      <c r="BK14">
        <v>0.62</v>
      </c>
      <c r="BL14">
        <v>0.76</v>
      </c>
      <c r="BM14">
        <v>0.08</v>
      </c>
      <c r="BN14">
        <v>2.2400000000000002</v>
      </c>
      <c r="BO14">
        <v>1.81</v>
      </c>
      <c r="BP14">
        <v>0.25</v>
      </c>
      <c r="BQ14">
        <v>1.94</v>
      </c>
      <c r="BR14">
        <v>2.11</v>
      </c>
      <c r="BS14">
        <v>1.56</v>
      </c>
      <c r="BT14">
        <v>2.8390170000000001</v>
      </c>
      <c r="BU14">
        <v>1.2831159999999999</v>
      </c>
      <c r="BV14">
        <v>1.971449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1.954345</v>
      </c>
      <c r="CQ14">
        <v>3.3121499999999999</v>
      </c>
      <c r="CR14">
        <v>0.79922300000000002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72.039399000000003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357.37848400000001</v>
      </c>
      <c r="L15">
        <v>325.18873200000002</v>
      </c>
      <c r="M15">
        <v>43.161509000000002</v>
      </c>
      <c r="N15">
        <v>98.403054999999995</v>
      </c>
      <c r="O15">
        <v>119.311623</v>
      </c>
      <c r="P15">
        <v>104.743528</v>
      </c>
      <c r="Q15">
        <v>6.9994670000000001</v>
      </c>
      <c r="R15">
        <v>18.757197999999999</v>
      </c>
      <c r="S15">
        <v>11.627907</v>
      </c>
      <c r="T15">
        <v>0.535416</v>
      </c>
      <c r="U15">
        <v>333.65499799999998</v>
      </c>
      <c r="V15">
        <v>0</v>
      </c>
      <c r="W15">
        <v>12.4293</v>
      </c>
      <c r="X15">
        <v>40.156199999999998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43.484192999999998</v>
      </c>
      <c r="AH15">
        <v>0</v>
      </c>
      <c r="AI15">
        <v>0</v>
      </c>
      <c r="AJ15">
        <v>0</v>
      </c>
      <c r="AK15">
        <v>52.931130000000003</v>
      </c>
      <c r="AL15">
        <v>2.4441739999999998</v>
      </c>
      <c r="AM15">
        <v>0</v>
      </c>
      <c r="AN15">
        <v>0.54317000000000004</v>
      </c>
      <c r="AO15">
        <v>0</v>
      </c>
      <c r="AP15">
        <v>0.73485800000000001</v>
      </c>
      <c r="AQ15">
        <v>0</v>
      </c>
      <c r="AR15">
        <v>26.388359999999999</v>
      </c>
      <c r="AS15">
        <v>7.7168739999999998</v>
      </c>
      <c r="AT15">
        <v>14.336798999999999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72.039399000000003</v>
      </c>
      <c r="BA15">
        <f t="shared" si="1"/>
        <v>1701.7089519999997</v>
      </c>
      <c r="BD15">
        <v>5.0999999999999996</v>
      </c>
      <c r="BE15">
        <v>1.84</v>
      </c>
      <c r="BF15">
        <v>2.11</v>
      </c>
      <c r="BG15">
        <v>0.84</v>
      </c>
      <c r="BH15">
        <v>5.78</v>
      </c>
      <c r="BI15">
        <v>1.27</v>
      </c>
      <c r="BJ15">
        <v>0.84</v>
      </c>
      <c r="BK15">
        <v>0.62</v>
      </c>
      <c r="BL15">
        <v>0.76</v>
      </c>
      <c r="BM15">
        <v>0.08</v>
      </c>
      <c r="BN15">
        <v>2.2400000000000002</v>
      </c>
      <c r="BO15">
        <v>1.81</v>
      </c>
      <c r="BP15">
        <v>0.25</v>
      </c>
      <c r="BQ15">
        <v>1.94</v>
      </c>
      <c r="BR15">
        <v>2.11</v>
      </c>
      <c r="BS15">
        <v>1.56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1.954345</v>
      </c>
      <c r="CQ15">
        <v>3.3121499999999999</v>
      </c>
      <c r="CR15">
        <v>0.79922300000000002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72.039399000000003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357.36853000000002</v>
      </c>
      <c r="L16">
        <v>325.18873200000002</v>
      </c>
      <c r="M16">
        <v>43.161509000000002</v>
      </c>
      <c r="N16">
        <v>109.876255</v>
      </c>
      <c r="O16">
        <v>119.311623</v>
      </c>
      <c r="P16">
        <v>104.743528</v>
      </c>
      <c r="Q16">
        <v>10.349458</v>
      </c>
      <c r="R16">
        <v>18.757197999999999</v>
      </c>
      <c r="S16">
        <v>11.627907</v>
      </c>
      <c r="T16">
        <v>0.535416</v>
      </c>
      <c r="U16">
        <v>333.65499799999998</v>
      </c>
      <c r="V16">
        <v>0</v>
      </c>
      <c r="W16">
        <v>12.4293</v>
      </c>
      <c r="X16">
        <v>40.156199999999998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43.484192999999998</v>
      </c>
      <c r="AH16">
        <v>0</v>
      </c>
      <c r="AI16">
        <v>0</v>
      </c>
      <c r="AJ16">
        <v>0</v>
      </c>
      <c r="AK16">
        <v>52.931130000000003</v>
      </c>
      <c r="AL16">
        <v>2.4441739999999998</v>
      </c>
      <c r="AM16">
        <v>0</v>
      </c>
      <c r="AN16">
        <v>0.54317000000000004</v>
      </c>
      <c r="AO16">
        <v>0</v>
      </c>
      <c r="AP16">
        <v>0.73485800000000001</v>
      </c>
      <c r="AQ16">
        <v>0</v>
      </c>
      <c r="AR16">
        <v>10.555344</v>
      </c>
      <c r="AS16">
        <v>7.7168739999999998</v>
      </c>
      <c r="AT16">
        <v>14.33844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72.039399000000003</v>
      </c>
      <c r="BA16">
        <f t="shared" si="1"/>
        <v>1700.6908139999998</v>
      </c>
      <c r="BD16">
        <v>5.0999999999999996</v>
      </c>
      <c r="BE16">
        <v>1.84</v>
      </c>
      <c r="BF16">
        <v>2.11</v>
      </c>
      <c r="BG16">
        <v>0.84</v>
      </c>
      <c r="BH16">
        <v>5.78</v>
      </c>
      <c r="BI16">
        <v>1.27</v>
      </c>
      <c r="BJ16">
        <v>0.84</v>
      </c>
      <c r="BK16">
        <v>0.62</v>
      </c>
      <c r="BL16">
        <v>0.76</v>
      </c>
      <c r="BM16">
        <v>0.08</v>
      </c>
      <c r="BN16">
        <v>2.2400000000000002</v>
      </c>
      <c r="BO16">
        <v>1.81</v>
      </c>
      <c r="BP16">
        <v>0.25</v>
      </c>
      <c r="BQ16">
        <v>1.94</v>
      </c>
      <c r="BR16">
        <v>2.11</v>
      </c>
      <c r="BS16">
        <v>1.56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1.954345</v>
      </c>
      <c r="CQ16">
        <v>3.3121499999999999</v>
      </c>
      <c r="CR16">
        <v>0.79922300000000002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72.039399000000003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357.37848400000001</v>
      </c>
      <c r="L17">
        <v>325.18873200000002</v>
      </c>
      <c r="M17">
        <v>49.854208999999997</v>
      </c>
      <c r="N17">
        <v>113.925291</v>
      </c>
      <c r="O17">
        <v>119.311623</v>
      </c>
      <c r="P17">
        <v>104.743528</v>
      </c>
      <c r="Q17">
        <v>11.196491</v>
      </c>
      <c r="R17">
        <v>18.757197999999999</v>
      </c>
      <c r="S17">
        <v>11.627907</v>
      </c>
      <c r="T17">
        <v>0.535416</v>
      </c>
      <c r="U17">
        <v>333.65499799999998</v>
      </c>
      <c r="V17">
        <v>0</v>
      </c>
      <c r="W17">
        <v>12.4293</v>
      </c>
      <c r="X17">
        <v>40.156199999999998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43.484192999999998</v>
      </c>
      <c r="AH17">
        <v>0</v>
      </c>
      <c r="AI17">
        <v>0</v>
      </c>
      <c r="AJ17">
        <v>0</v>
      </c>
      <c r="AK17">
        <v>52.931130000000003</v>
      </c>
      <c r="AL17">
        <v>2.4441739999999998</v>
      </c>
      <c r="AM17">
        <v>0</v>
      </c>
      <c r="AN17">
        <v>0.54317000000000004</v>
      </c>
      <c r="AO17">
        <v>0</v>
      </c>
      <c r="AP17">
        <v>0.73485800000000001</v>
      </c>
      <c r="AQ17">
        <v>0</v>
      </c>
      <c r="AR17">
        <v>6.3332059999999997</v>
      </c>
      <c r="AS17">
        <v>7.7168739999999998</v>
      </c>
      <c r="AT17">
        <v>14.33844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72.039399000000003</v>
      </c>
      <c r="BA17">
        <f t="shared" si="1"/>
        <v>1708.0673989999998</v>
      </c>
      <c r="BD17">
        <v>5.0999999999999996</v>
      </c>
      <c r="BE17">
        <v>1.84</v>
      </c>
      <c r="BF17">
        <v>2.11</v>
      </c>
      <c r="BG17">
        <v>0.84</v>
      </c>
      <c r="BH17">
        <v>5.78</v>
      </c>
      <c r="BI17">
        <v>1.27</v>
      </c>
      <c r="BJ17">
        <v>0.84</v>
      </c>
      <c r="BK17">
        <v>0.62</v>
      </c>
      <c r="BL17">
        <v>0.76</v>
      </c>
      <c r="BM17">
        <v>0.08</v>
      </c>
      <c r="BN17">
        <v>2.2400000000000002</v>
      </c>
      <c r="BO17">
        <v>1.81</v>
      </c>
      <c r="BP17">
        <v>0.25</v>
      </c>
      <c r="BQ17">
        <v>1.94</v>
      </c>
      <c r="BR17">
        <v>2.11</v>
      </c>
      <c r="BS17">
        <v>1.56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1.954345</v>
      </c>
      <c r="CQ17">
        <v>3.3121499999999999</v>
      </c>
      <c r="CR17">
        <v>0.79922300000000002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72.039399000000003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357.36853000000002</v>
      </c>
      <c r="L18">
        <v>325.18873200000002</v>
      </c>
      <c r="M18">
        <v>55.590809</v>
      </c>
      <c r="N18">
        <v>113.925291</v>
      </c>
      <c r="O18">
        <v>119.311623</v>
      </c>
      <c r="P18">
        <v>104.743528</v>
      </c>
      <c r="Q18">
        <v>11.060164</v>
      </c>
      <c r="R18">
        <v>18.757197999999999</v>
      </c>
      <c r="S18">
        <v>11.627907</v>
      </c>
      <c r="T18">
        <v>0.535416</v>
      </c>
      <c r="U18">
        <v>333.65499799999998</v>
      </c>
      <c r="V18">
        <v>0</v>
      </c>
      <c r="W18">
        <v>12.4293</v>
      </c>
      <c r="X18">
        <v>40.156199999999998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43.484192999999998</v>
      </c>
      <c r="AH18">
        <v>0</v>
      </c>
      <c r="AI18">
        <v>0</v>
      </c>
      <c r="AJ18">
        <v>0</v>
      </c>
      <c r="AK18">
        <v>52.931130000000003</v>
      </c>
      <c r="AL18">
        <v>2.4441739999999998</v>
      </c>
      <c r="AM18">
        <v>0</v>
      </c>
      <c r="AN18">
        <v>0.54317000000000004</v>
      </c>
      <c r="AO18">
        <v>0</v>
      </c>
      <c r="AP18">
        <v>0.73485800000000001</v>
      </c>
      <c r="AQ18">
        <v>0</v>
      </c>
      <c r="AR18">
        <v>6.3332059999999997</v>
      </c>
      <c r="AS18">
        <v>7.7168739999999998</v>
      </c>
      <c r="AT18">
        <v>14.33844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72.039399000000003</v>
      </c>
      <c r="BA18">
        <f t="shared" si="1"/>
        <v>1713.6577179999999</v>
      </c>
      <c r="BD18">
        <v>5.0999999999999996</v>
      </c>
      <c r="BE18">
        <v>1.84</v>
      </c>
      <c r="BF18">
        <v>2.11</v>
      </c>
      <c r="BG18">
        <v>0.84</v>
      </c>
      <c r="BH18">
        <v>5.78</v>
      </c>
      <c r="BI18">
        <v>1.27</v>
      </c>
      <c r="BJ18">
        <v>0.84</v>
      </c>
      <c r="BK18">
        <v>0.62</v>
      </c>
      <c r="BL18">
        <v>0.76</v>
      </c>
      <c r="BM18">
        <v>0.08</v>
      </c>
      <c r="BN18">
        <v>2.2400000000000002</v>
      </c>
      <c r="BO18">
        <v>1.81</v>
      </c>
      <c r="BP18">
        <v>0.25</v>
      </c>
      <c r="BQ18">
        <v>1.94</v>
      </c>
      <c r="BR18">
        <v>2.11</v>
      </c>
      <c r="BS18">
        <v>1.56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1.954345</v>
      </c>
      <c r="CQ18">
        <v>3.3121499999999999</v>
      </c>
      <c r="CR18">
        <v>0.79922300000000002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72.039399000000003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357.37848400000001</v>
      </c>
      <c r="L19">
        <v>325.18873200000002</v>
      </c>
      <c r="M19">
        <v>59.415208999999997</v>
      </c>
      <c r="N19">
        <v>113.925291</v>
      </c>
      <c r="O19">
        <v>119.311623</v>
      </c>
      <c r="P19">
        <v>104.743528</v>
      </c>
      <c r="Q19">
        <v>11.469144999999999</v>
      </c>
      <c r="R19">
        <v>18.757197999999999</v>
      </c>
      <c r="S19">
        <v>11.627907</v>
      </c>
      <c r="T19">
        <v>0.535416</v>
      </c>
      <c r="U19">
        <v>333.65499799999998</v>
      </c>
      <c r="V19">
        <v>0</v>
      </c>
      <c r="W19">
        <v>12.4293</v>
      </c>
      <c r="X19">
        <v>40.156199999999998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43.484192999999998</v>
      </c>
      <c r="AH19">
        <v>0</v>
      </c>
      <c r="AI19">
        <v>0</v>
      </c>
      <c r="AJ19">
        <v>0</v>
      </c>
      <c r="AK19">
        <v>52.931130000000003</v>
      </c>
      <c r="AL19">
        <v>2.4441739999999998</v>
      </c>
      <c r="AM19">
        <v>0</v>
      </c>
      <c r="AN19">
        <v>0.54317000000000004</v>
      </c>
      <c r="AO19">
        <v>0</v>
      </c>
      <c r="AP19">
        <v>0.73485800000000001</v>
      </c>
      <c r="AQ19">
        <v>0</v>
      </c>
      <c r="AR19">
        <v>6.3332059999999997</v>
      </c>
      <c r="AS19">
        <v>7.7168739999999998</v>
      </c>
      <c r="AT19">
        <v>14.33844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72.039399000000003</v>
      </c>
      <c r="BA19">
        <f t="shared" si="1"/>
        <v>1717.9010529999998</v>
      </c>
      <c r="BD19">
        <v>5.0999999999999996</v>
      </c>
      <c r="BE19">
        <v>1.84</v>
      </c>
      <c r="BF19">
        <v>2.11</v>
      </c>
      <c r="BG19">
        <v>0.84</v>
      </c>
      <c r="BH19">
        <v>5.78</v>
      </c>
      <c r="BI19">
        <v>1.27</v>
      </c>
      <c r="BJ19">
        <v>0.84</v>
      </c>
      <c r="BK19">
        <v>0.62</v>
      </c>
      <c r="BL19">
        <v>0.76</v>
      </c>
      <c r="BM19">
        <v>0.08</v>
      </c>
      <c r="BN19">
        <v>2.2400000000000002</v>
      </c>
      <c r="BO19">
        <v>1.81</v>
      </c>
      <c r="BP19">
        <v>0.25</v>
      </c>
      <c r="BQ19">
        <v>1.94</v>
      </c>
      <c r="BR19">
        <v>2.11</v>
      </c>
      <c r="BS19">
        <v>1.56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1.954345</v>
      </c>
      <c r="CQ19">
        <v>3.3121499999999999</v>
      </c>
      <c r="CR19">
        <v>0.79922300000000002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72.039399000000003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357.36853000000002</v>
      </c>
      <c r="L20">
        <v>325.18873200000002</v>
      </c>
      <c r="M20">
        <v>66.107909000000006</v>
      </c>
      <c r="N20">
        <v>113.925291</v>
      </c>
      <c r="O20">
        <v>119.311623</v>
      </c>
      <c r="P20">
        <v>104.743528</v>
      </c>
      <c r="Q20">
        <v>11.332818</v>
      </c>
      <c r="R20">
        <v>14.443403999999999</v>
      </c>
      <c r="S20">
        <v>11.627907</v>
      </c>
      <c r="T20">
        <v>0.535416</v>
      </c>
      <c r="U20">
        <v>333.65499799999998</v>
      </c>
      <c r="V20">
        <v>0</v>
      </c>
      <c r="W20">
        <v>12.4293</v>
      </c>
      <c r="X20">
        <v>40.156199999999998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43.484192999999998</v>
      </c>
      <c r="AH20">
        <v>0</v>
      </c>
      <c r="AI20">
        <v>0</v>
      </c>
      <c r="AJ20">
        <v>0</v>
      </c>
      <c r="AK20">
        <v>52.931130000000003</v>
      </c>
      <c r="AL20">
        <v>2.4441739999999998</v>
      </c>
      <c r="AM20">
        <v>0</v>
      </c>
      <c r="AN20">
        <v>0.54317000000000004</v>
      </c>
      <c r="AO20">
        <v>0</v>
      </c>
      <c r="AP20">
        <v>0.73485800000000001</v>
      </c>
      <c r="AQ20">
        <v>0</v>
      </c>
      <c r="AR20">
        <v>6.3332059999999997</v>
      </c>
      <c r="AS20">
        <v>7.7168739999999998</v>
      </c>
      <c r="AT20">
        <v>14.33844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72.039399000000003</v>
      </c>
      <c r="BA20">
        <f t="shared" si="1"/>
        <v>1720.1336780000001</v>
      </c>
      <c r="BD20">
        <v>5.0999999999999996</v>
      </c>
      <c r="BE20">
        <v>1.84</v>
      </c>
      <c r="BF20">
        <v>2.11</v>
      </c>
      <c r="BG20">
        <v>0.84</v>
      </c>
      <c r="BH20">
        <v>5.78</v>
      </c>
      <c r="BI20">
        <v>1.27</v>
      </c>
      <c r="BJ20">
        <v>0.84</v>
      </c>
      <c r="BK20">
        <v>0.62</v>
      </c>
      <c r="BL20">
        <v>0.76</v>
      </c>
      <c r="BM20">
        <v>0.08</v>
      </c>
      <c r="BN20">
        <v>2.2400000000000002</v>
      </c>
      <c r="BO20">
        <v>1.81</v>
      </c>
      <c r="BP20">
        <v>0.25</v>
      </c>
      <c r="BQ20">
        <v>1.94</v>
      </c>
      <c r="BR20">
        <v>2.11</v>
      </c>
      <c r="BS20">
        <v>1.56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1.954345</v>
      </c>
      <c r="CQ20">
        <v>3.3121499999999999</v>
      </c>
      <c r="CR20">
        <v>0.79922300000000002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72.039399000000003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357.37848400000001</v>
      </c>
      <c r="L21">
        <v>325.18873200000002</v>
      </c>
      <c r="M21">
        <v>69.932309000000004</v>
      </c>
      <c r="N21">
        <v>113.925291</v>
      </c>
      <c r="O21">
        <v>119.311623</v>
      </c>
      <c r="P21">
        <v>104.743528</v>
      </c>
      <c r="Q21">
        <v>11.241934000000001</v>
      </c>
      <c r="R21">
        <v>14.443403999999999</v>
      </c>
      <c r="S21">
        <v>11.627907</v>
      </c>
      <c r="T21">
        <v>0.535416</v>
      </c>
      <c r="U21">
        <v>333.65499799999998</v>
      </c>
      <c r="V21">
        <v>0</v>
      </c>
      <c r="W21">
        <v>12.4293</v>
      </c>
      <c r="X21">
        <v>58.771563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43.484192999999998</v>
      </c>
      <c r="AH21">
        <v>0</v>
      </c>
      <c r="AI21">
        <v>0</v>
      </c>
      <c r="AJ21">
        <v>0</v>
      </c>
      <c r="AK21">
        <v>52.931130000000003</v>
      </c>
      <c r="AL21">
        <v>2.4441739999999998</v>
      </c>
      <c r="AM21">
        <v>0</v>
      </c>
      <c r="AN21">
        <v>0.54317000000000004</v>
      </c>
      <c r="AO21">
        <v>0</v>
      </c>
      <c r="AP21">
        <v>0.73485800000000001</v>
      </c>
      <c r="AQ21">
        <v>0</v>
      </c>
      <c r="AR21">
        <v>6.3332059999999997</v>
      </c>
      <c r="AS21">
        <v>7.7168739999999998</v>
      </c>
      <c r="AT21">
        <v>14.33844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72.039399000000003</v>
      </c>
      <c r="BA21">
        <f t="shared" si="1"/>
        <v>1742.4925109999999</v>
      </c>
      <c r="BD21">
        <v>5.0999999999999996</v>
      </c>
      <c r="BE21">
        <v>1.84</v>
      </c>
      <c r="BF21">
        <v>2.11</v>
      </c>
      <c r="BG21">
        <v>0.84</v>
      </c>
      <c r="BH21">
        <v>5.78</v>
      </c>
      <c r="BI21">
        <v>1.27</v>
      </c>
      <c r="BJ21">
        <v>0.84</v>
      </c>
      <c r="BK21">
        <v>0.62</v>
      </c>
      <c r="BL21">
        <v>0.76</v>
      </c>
      <c r="BM21">
        <v>0.08</v>
      </c>
      <c r="BN21">
        <v>2.2400000000000002</v>
      </c>
      <c r="BO21">
        <v>1.81</v>
      </c>
      <c r="BP21">
        <v>0.25</v>
      </c>
      <c r="BQ21">
        <v>1.94</v>
      </c>
      <c r="BR21">
        <v>2.11</v>
      </c>
      <c r="BS21">
        <v>1.56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1.954345</v>
      </c>
      <c r="CQ21">
        <v>3.3121499999999999</v>
      </c>
      <c r="CR21">
        <v>0.79922300000000002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72.039399000000003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357.36853000000002</v>
      </c>
      <c r="L22">
        <v>325.18873200000002</v>
      </c>
      <c r="M22">
        <v>88.840812</v>
      </c>
      <c r="N22">
        <v>113.925291</v>
      </c>
      <c r="O22">
        <v>119.311623</v>
      </c>
      <c r="P22">
        <v>104.743528</v>
      </c>
      <c r="Q22">
        <v>10.276075000000001</v>
      </c>
      <c r="R22">
        <v>14.443403999999999</v>
      </c>
      <c r="S22">
        <v>11.627907</v>
      </c>
      <c r="T22">
        <v>0.535416</v>
      </c>
      <c r="U22">
        <v>333.65499799999998</v>
      </c>
      <c r="V22">
        <v>0</v>
      </c>
      <c r="W22">
        <v>12.4293</v>
      </c>
      <c r="X22">
        <v>58.771563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43.484192999999998</v>
      </c>
      <c r="AH22">
        <v>0</v>
      </c>
      <c r="AI22">
        <v>0</v>
      </c>
      <c r="AJ22">
        <v>0</v>
      </c>
      <c r="AK22">
        <v>52.931130000000003</v>
      </c>
      <c r="AL22">
        <v>2.4441739999999998</v>
      </c>
      <c r="AM22">
        <v>0</v>
      </c>
      <c r="AN22">
        <v>0.54317000000000004</v>
      </c>
      <c r="AO22">
        <v>0</v>
      </c>
      <c r="AP22">
        <v>0.73485800000000001</v>
      </c>
      <c r="AQ22">
        <v>0</v>
      </c>
      <c r="AR22">
        <v>6.3332059999999997</v>
      </c>
      <c r="AS22">
        <v>7.7168739999999998</v>
      </c>
      <c r="AT22">
        <v>14.33844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72.039399000000003</v>
      </c>
      <c r="BA22">
        <f t="shared" si="1"/>
        <v>1760.425201</v>
      </c>
      <c r="BD22">
        <v>5.0999999999999996</v>
      </c>
      <c r="BE22">
        <v>1.84</v>
      </c>
      <c r="BF22">
        <v>2.11</v>
      </c>
      <c r="BG22">
        <v>0.84</v>
      </c>
      <c r="BH22">
        <v>5.78</v>
      </c>
      <c r="BI22">
        <v>1.27</v>
      </c>
      <c r="BJ22">
        <v>0.84</v>
      </c>
      <c r="BK22">
        <v>0.62</v>
      </c>
      <c r="BL22">
        <v>0.76</v>
      </c>
      <c r="BM22">
        <v>0.08</v>
      </c>
      <c r="BN22">
        <v>2.2400000000000002</v>
      </c>
      <c r="BO22">
        <v>1.81</v>
      </c>
      <c r="BP22">
        <v>0.25</v>
      </c>
      <c r="BQ22">
        <v>1.94</v>
      </c>
      <c r="BR22">
        <v>2.11</v>
      </c>
      <c r="BS22">
        <v>1.56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1.954345</v>
      </c>
      <c r="CQ22">
        <v>3.3121499999999999</v>
      </c>
      <c r="CR22">
        <v>0.79922300000000002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72.039399000000003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356.89666499999998</v>
      </c>
      <c r="L23">
        <v>325.18873200000002</v>
      </c>
      <c r="M23">
        <v>88.840812</v>
      </c>
      <c r="N23">
        <v>113.925291</v>
      </c>
      <c r="O23">
        <v>119.311623</v>
      </c>
      <c r="P23">
        <v>104.743528</v>
      </c>
      <c r="Q23">
        <v>10.061578000000001</v>
      </c>
      <c r="R23">
        <v>4.7805</v>
      </c>
      <c r="S23">
        <v>5.1090049999999998</v>
      </c>
      <c r="T23">
        <v>0.535416</v>
      </c>
      <c r="U23">
        <v>333.65499799999998</v>
      </c>
      <c r="V23">
        <v>0</v>
      </c>
      <c r="W23">
        <v>16.386018</v>
      </c>
      <c r="X23">
        <v>97.015563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43.484192999999998</v>
      </c>
      <c r="AH23">
        <v>0</v>
      </c>
      <c r="AI23">
        <v>0</v>
      </c>
      <c r="AJ23">
        <v>0</v>
      </c>
      <c r="AK23">
        <v>52.931130000000003</v>
      </c>
      <c r="AL23">
        <v>2.4441739999999998</v>
      </c>
      <c r="AM23">
        <v>0</v>
      </c>
      <c r="AN23">
        <v>0.54317000000000004</v>
      </c>
      <c r="AO23">
        <v>0</v>
      </c>
      <c r="AP23">
        <v>0.73485800000000001</v>
      </c>
      <c r="AQ23">
        <v>0</v>
      </c>
      <c r="AR23">
        <v>6.3332059999999997</v>
      </c>
      <c r="AS23">
        <v>7.7168739999999998</v>
      </c>
      <c r="AT23">
        <v>14.33844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72.039399000000003</v>
      </c>
      <c r="BA23">
        <f t="shared" si="1"/>
        <v>1785.7577509999999</v>
      </c>
      <c r="BD23">
        <v>5.0999999999999996</v>
      </c>
      <c r="BE23">
        <v>1.84</v>
      </c>
      <c r="BF23">
        <v>2.11</v>
      </c>
      <c r="BG23">
        <v>0.84</v>
      </c>
      <c r="BH23">
        <v>5.78</v>
      </c>
      <c r="BI23">
        <v>1.27</v>
      </c>
      <c r="BJ23">
        <v>0.84</v>
      </c>
      <c r="BK23">
        <v>0.62</v>
      </c>
      <c r="BL23">
        <v>0.76</v>
      </c>
      <c r="BM23">
        <v>0.08</v>
      </c>
      <c r="BN23">
        <v>2.2400000000000002</v>
      </c>
      <c r="BO23">
        <v>1.81</v>
      </c>
      <c r="BP23">
        <v>0.25</v>
      </c>
      <c r="BQ23">
        <v>1.94</v>
      </c>
      <c r="BR23">
        <v>2.11</v>
      </c>
      <c r="BS23">
        <v>1.56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1.954345</v>
      </c>
      <c r="CQ23">
        <v>3.3121499999999999</v>
      </c>
      <c r="CR23">
        <v>0.79922300000000002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72.039399000000003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356.885401</v>
      </c>
      <c r="L24">
        <v>325.18873200000002</v>
      </c>
      <c r="M24">
        <v>88.840812</v>
      </c>
      <c r="N24">
        <v>113.925291</v>
      </c>
      <c r="O24">
        <v>119.311623</v>
      </c>
      <c r="P24">
        <v>104.743528</v>
      </c>
      <c r="Q24">
        <v>9.7137119999999992</v>
      </c>
      <c r="R24">
        <v>22.302848999999998</v>
      </c>
      <c r="S24">
        <v>13.80226</v>
      </c>
      <c r="T24">
        <v>0.535416</v>
      </c>
      <c r="U24">
        <v>333.65499799999998</v>
      </c>
      <c r="V24">
        <v>5.0991819999999999</v>
      </c>
      <c r="W24">
        <v>28.008883999999998</v>
      </c>
      <c r="X24">
        <v>106.376546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43.484192999999998</v>
      </c>
      <c r="AH24">
        <v>0</v>
      </c>
      <c r="AI24">
        <v>0</v>
      </c>
      <c r="AJ24">
        <v>0</v>
      </c>
      <c r="AK24">
        <v>52.931130000000003</v>
      </c>
      <c r="AL24">
        <v>2.4441739999999998</v>
      </c>
      <c r="AM24">
        <v>0</v>
      </c>
      <c r="AN24">
        <v>0.54317000000000004</v>
      </c>
      <c r="AO24">
        <v>0</v>
      </c>
      <c r="AP24">
        <v>0.73485800000000001</v>
      </c>
      <c r="AQ24">
        <v>0</v>
      </c>
      <c r="AR24">
        <v>6.3332059999999997</v>
      </c>
      <c r="AS24">
        <v>7.7168739999999998</v>
      </c>
      <c r="AT24">
        <v>14.33844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72.039399000000003</v>
      </c>
      <c r="BA24">
        <f t="shared" si="1"/>
        <v>1837.6972559999997</v>
      </c>
      <c r="BD24">
        <v>5.0999999999999996</v>
      </c>
      <c r="BE24">
        <v>1.84</v>
      </c>
      <c r="BF24">
        <v>2.11</v>
      </c>
      <c r="BG24">
        <v>0.84</v>
      </c>
      <c r="BH24">
        <v>5.78</v>
      </c>
      <c r="BI24">
        <v>1.27</v>
      </c>
      <c r="BJ24">
        <v>0.84</v>
      </c>
      <c r="BK24">
        <v>0.62</v>
      </c>
      <c r="BL24">
        <v>0.76</v>
      </c>
      <c r="BM24">
        <v>0.08</v>
      </c>
      <c r="BN24">
        <v>2.2400000000000002</v>
      </c>
      <c r="BO24">
        <v>1.81</v>
      </c>
      <c r="BP24">
        <v>0.25</v>
      </c>
      <c r="BQ24">
        <v>1.94</v>
      </c>
      <c r="BR24">
        <v>2.11</v>
      </c>
      <c r="BS24">
        <v>1.56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1.954345</v>
      </c>
      <c r="CQ24">
        <v>3.3121499999999999</v>
      </c>
      <c r="CR24">
        <v>0.79922300000000002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72.039399000000003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417.13510200000002</v>
      </c>
      <c r="L25">
        <v>403.588932</v>
      </c>
      <c r="M25">
        <v>88.840812</v>
      </c>
      <c r="N25">
        <v>113.925291</v>
      </c>
      <c r="O25">
        <v>119.311623</v>
      </c>
      <c r="P25">
        <v>104.743528</v>
      </c>
      <c r="Q25">
        <v>8.6462040000000009</v>
      </c>
      <c r="R25">
        <v>29.126322999999999</v>
      </c>
      <c r="S25">
        <v>20.143542</v>
      </c>
      <c r="T25">
        <v>0.535416</v>
      </c>
      <c r="U25">
        <v>333.65499799999998</v>
      </c>
      <c r="V25">
        <v>16.803170999999999</v>
      </c>
      <c r="W25">
        <v>35.928154999999997</v>
      </c>
      <c r="X25">
        <v>138.43982800000001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43.484192999999998</v>
      </c>
      <c r="AH25">
        <v>0</v>
      </c>
      <c r="AI25">
        <v>0</v>
      </c>
      <c r="AJ25">
        <v>0</v>
      </c>
      <c r="AK25">
        <v>52.931130000000003</v>
      </c>
      <c r="AL25">
        <v>2.4441739999999998</v>
      </c>
      <c r="AM25">
        <v>0</v>
      </c>
      <c r="AN25">
        <v>0.54317000000000004</v>
      </c>
      <c r="AO25">
        <v>0</v>
      </c>
      <c r="AP25">
        <v>0.73485800000000001</v>
      </c>
      <c r="AQ25">
        <v>0</v>
      </c>
      <c r="AR25">
        <v>26.388359999999999</v>
      </c>
      <c r="AS25">
        <v>15.948207</v>
      </c>
      <c r="AT25">
        <v>14.33844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72.039399000000003</v>
      </c>
      <c r="BA25">
        <f t="shared" si="1"/>
        <v>2068.417434</v>
      </c>
      <c r="BD25">
        <v>5.0999999999999996</v>
      </c>
      <c r="BE25">
        <v>1.84</v>
      </c>
      <c r="BF25">
        <v>2.11</v>
      </c>
      <c r="BG25">
        <v>0.84</v>
      </c>
      <c r="BH25">
        <v>5.78</v>
      </c>
      <c r="BI25">
        <v>1.27</v>
      </c>
      <c r="BJ25">
        <v>0.84</v>
      </c>
      <c r="BK25">
        <v>0.62</v>
      </c>
      <c r="BL25">
        <v>0.76</v>
      </c>
      <c r="BM25">
        <v>0.08</v>
      </c>
      <c r="BN25">
        <v>2.2400000000000002</v>
      </c>
      <c r="BO25">
        <v>1.81</v>
      </c>
      <c r="BP25">
        <v>0.25</v>
      </c>
      <c r="BQ25">
        <v>1.94</v>
      </c>
      <c r="BR25">
        <v>2.11</v>
      </c>
      <c r="BS25">
        <v>1.56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1.954345</v>
      </c>
      <c r="CQ25">
        <v>3.3121499999999999</v>
      </c>
      <c r="CR25">
        <v>0.79922300000000002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72.039399000000003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540.857122</v>
      </c>
      <c r="L26">
        <v>403.588932</v>
      </c>
      <c r="M26">
        <v>88.840812</v>
      </c>
      <c r="N26">
        <v>113.925291</v>
      </c>
      <c r="O26">
        <v>119.311623</v>
      </c>
      <c r="P26">
        <v>104.743528</v>
      </c>
      <c r="Q26">
        <v>10.308001000000001</v>
      </c>
      <c r="R26">
        <v>37.651403000000002</v>
      </c>
      <c r="S26">
        <v>24.899139000000002</v>
      </c>
      <c r="T26">
        <v>0.535416</v>
      </c>
      <c r="U26">
        <v>333.65499799999998</v>
      </c>
      <c r="V26">
        <v>16.803170999999999</v>
      </c>
      <c r="W26">
        <v>37.108544999999999</v>
      </c>
      <c r="X26">
        <v>141.03968900000001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43.484192999999998</v>
      </c>
      <c r="AH26">
        <v>2.8023289999999998</v>
      </c>
      <c r="AI26">
        <v>0</v>
      </c>
      <c r="AJ26">
        <v>0</v>
      </c>
      <c r="AK26">
        <v>52.931130000000003</v>
      </c>
      <c r="AL26">
        <v>2.4441739999999998</v>
      </c>
      <c r="AM26">
        <v>0</v>
      </c>
      <c r="AN26">
        <v>0.54317000000000004</v>
      </c>
      <c r="AO26">
        <v>0</v>
      </c>
      <c r="AP26">
        <v>0.73485800000000001</v>
      </c>
      <c r="AQ26">
        <v>0</v>
      </c>
      <c r="AR26">
        <v>26.388359999999999</v>
      </c>
      <c r="AS26">
        <v>15.948207</v>
      </c>
      <c r="AT26">
        <v>14.33844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72.100816000000009</v>
      </c>
      <c r="BA26">
        <f t="shared" si="1"/>
        <v>2218.8085530000003</v>
      </c>
      <c r="BD26">
        <v>5.0999999999999996</v>
      </c>
      <c r="BE26">
        <v>1.84</v>
      </c>
      <c r="BF26">
        <v>2.11</v>
      </c>
      <c r="BG26">
        <v>0.84</v>
      </c>
      <c r="BH26">
        <v>5.78</v>
      </c>
      <c r="BI26">
        <v>1.3</v>
      </c>
      <c r="BJ26">
        <v>0.85</v>
      </c>
      <c r="BK26">
        <v>0.62</v>
      </c>
      <c r="BL26">
        <v>0.76</v>
      </c>
      <c r="BM26">
        <v>0.08</v>
      </c>
      <c r="BN26">
        <v>2.2400000000000002</v>
      </c>
      <c r="BO26">
        <v>1.81</v>
      </c>
      <c r="BP26">
        <v>0.25</v>
      </c>
      <c r="BQ26">
        <v>1.94</v>
      </c>
      <c r="BR26">
        <v>2.11</v>
      </c>
      <c r="BS26">
        <v>1.56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1.954345</v>
      </c>
      <c r="CQ26">
        <v>3.3121499999999999</v>
      </c>
      <c r="CR26">
        <v>0.79922300000000002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72.100816000000009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655.14476999999999</v>
      </c>
      <c r="L27">
        <v>503.77253200000001</v>
      </c>
      <c r="M27">
        <v>88.840812</v>
      </c>
      <c r="N27">
        <v>113.925291</v>
      </c>
      <c r="O27">
        <v>119.311623</v>
      </c>
      <c r="P27">
        <v>104.743528</v>
      </c>
      <c r="Q27">
        <v>10.308001000000001</v>
      </c>
      <c r="R27">
        <v>39.899583</v>
      </c>
      <c r="S27">
        <v>24.899139000000002</v>
      </c>
      <c r="T27">
        <v>0.535416</v>
      </c>
      <c r="U27">
        <v>333.65499799999998</v>
      </c>
      <c r="V27">
        <v>16.803170999999999</v>
      </c>
      <c r="W27">
        <v>33.934576999999997</v>
      </c>
      <c r="X27">
        <v>141.03968900000001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43.484192999999998</v>
      </c>
      <c r="AH27">
        <v>19.616304</v>
      </c>
      <c r="AI27">
        <v>0</v>
      </c>
      <c r="AJ27">
        <v>0</v>
      </c>
      <c r="AK27">
        <v>52.931130000000003</v>
      </c>
      <c r="AL27">
        <v>2.4441739999999998</v>
      </c>
      <c r="AM27">
        <v>0</v>
      </c>
      <c r="AN27">
        <v>0.54317000000000004</v>
      </c>
      <c r="AO27">
        <v>0</v>
      </c>
      <c r="AP27">
        <v>0.73485800000000001</v>
      </c>
      <c r="AQ27">
        <v>15.144624</v>
      </c>
      <c r="AR27">
        <v>26.388359999999999</v>
      </c>
      <c r="AS27">
        <v>15.948207</v>
      </c>
      <c r="AT27">
        <v>14.33844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72.247347000000019</v>
      </c>
      <c r="BA27">
        <f t="shared" si="1"/>
        <v>2475.6409229999995</v>
      </c>
      <c r="BD27">
        <v>5.0999999999999996</v>
      </c>
      <c r="BE27">
        <v>1.84</v>
      </c>
      <c r="BF27">
        <v>2.11</v>
      </c>
      <c r="BG27">
        <v>0.84</v>
      </c>
      <c r="BH27">
        <v>5.78</v>
      </c>
      <c r="BI27">
        <v>1.31</v>
      </c>
      <c r="BJ27">
        <v>0.85</v>
      </c>
      <c r="BK27">
        <v>0.62</v>
      </c>
      <c r="BL27">
        <v>0.76</v>
      </c>
      <c r="BM27">
        <v>0.08</v>
      </c>
      <c r="BN27">
        <v>2.2400000000000002</v>
      </c>
      <c r="BO27">
        <v>1.81</v>
      </c>
      <c r="BP27">
        <v>0.25</v>
      </c>
      <c r="BQ27">
        <v>1.94</v>
      </c>
      <c r="BR27">
        <v>2.11</v>
      </c>
      <c r="BS27">
        <v>1.56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1.954345</v>
      </c>
      <c r="CQ27">
        <v>3.3121499999999999</v>
      </c>
      <c r="CR27">
        <v>0.79922300000000002</v>
      </c>
      <c r="CS27">
        <v>2.6711429999999998</v>
      </c>
      <c r="CT27">
        <v>0</v>
      </c>
      <c r="CU27">
        <v>0</v>
      </c>
      <c r="CV27">
        <v>0.15794800000000001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72.247347000000019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655.14476999999999</v>
      </c>
      <c r="L28">
        <v>614.95523500000002</v>
      </c>
      <c r="M28">
        <v>88.840812</v>
      </c>
      <c r="N28">
        <v>113.925291</v>
      </c>
      <c r="O28">
        <v>119.311623</v>
      </c>
      <c r="P28">
        <v>104.743528</v>
      </c>
      <c r="Q28">
        <v>10.308001000000001</v>
      </c>
      <c r="R28">
        <v>39.899583</v>
      </c>
      <c r="S28">
        <v>24.899139000000002</v>
      </c>
      <c r="T28">
        <v>0.535416</v>
      </c>
      <c r="U28">
        <v>333.65499799999998</v>
      </c>
      <c r="V28">
        <v>16.803170999999999</v>
      </c>
      <c r="W28">
        <v>29.597988000000001</v>
      </c>
      <c r="X28">
        <v>141.03968900000001</v>
      </c>
      <c r="Y28">
        <v>0</v>
      </c>
      <c r="Z28">
        <v>1.0517099999999999</v>
      </c>
      <c r="AA28">
        <v>0</v>
      </c>
      <c r="AB28">
        <v>2.654134</v>
      </c>
      <c r="AC28">
        <v>0</v>
      </c>
      <c r="AD28">
        <v>8.626125</v>
      </c>
      <c r="AE28">
        <v>16.264408</v>
      </c>
      <c r="AF28">
        <v>8.742578</v>
      </c>
      <c r="AG28">
        <v>43.484192999999998</v>
      </c>
      <c r="AH28">
        <v>42.034936000000002</v>
      </c>
      <c r="AI28">
        <v>0</v>
      </c>
      <c r="AJ28">
        <v>0</v>
      </c>
      <c r="AK28">
        <v>52.931130000000003</v>
      </c>
      <c r="AL28">
        <v>2.4441739999999998</v>
      </c>
      <c r="AM28">
        <v>0</v>
      </c>
      <c r="AN28">
        <v>0.54317000000000004</v>
      </c>
      <c r="AO28">
        <v>0</v>
      </c>
      <c r="AP28">
        <v>0.73485800000000001</v>
      </c>
      <c r="AQ28">
        <v>15.144624</v>
      </c>
      <c r="AR28">
        <v>6.3332059999999997</v>
      </c>
      <c r="AS28">
        <v>15.948207</v>
      </c>
      <c r="AT28">
        <v>14.33844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72.747961000000018</v>
      </c>
      <c r="BA28">
        <f t="shared" si="1"/>
        <v>2597.6830979999995</v>
      </c>
      <c r="BD28">
        <v>5.0999999999999996</v>
      </c>
      <c r="BE28">
        <v>1.84</v>
      </c>
      <c r="BF28">
        <v>2.11</v>
      </c>
      <c r="BG28">
        <v>0.84</v>
      </c>
      <c r="BH28">
        <v>5.78</v>
      </c>
      <c r="BI28">
        <v>1.31</v>
      </c>
      <c r="BJ28">
        <v>0.85</v>
      </c>
      <c r="BK28">
        <v>0.62</v>
      </c>
      <c r="BL28">
        <v>0.76</v>
      </c>
      <c r="BM28">
        <v>0.08</v>
      </c>
      <c r="BN28">
        <v>2.2400000000000002</v>
      </c>
      <c r="BO28">
        <v>1.81</v>
      </c>
      <c r="BP28">
        <v>0.25</v>
      </c>
      <c r="BQ28">
        <v>1.94</v>
      </c>
      <c r="BR28">
        <v>2.11</v>
      </c>
      <c r="BS28">
        <v>1.56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1.954345</v>
      </c>
      <c r="CQ28">
        <v>3.3121499999999999</v>
      </c>
      <c r="CR28">
        <v>0.79922300000000002</v>
      </c>
      <c r="CS28">
        <v>2.6711429999999998</v>
      </c>
      <c r="CT28">
        <v>0</v>
      </c>
      <c r="CU28">
        <v>0.32124999999999998</v>
      </c>
      <c r="CV28">
        <v>0.337312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72.747961000000018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655.14476999999999</v>
      </c>
      <c r="L29">
        <v>627.577539</v>
      </c>
      <c r="M29">
        <v>88.840812</v>
      </c>
      <c r="N29">
        <v>113.925291</v>
      </c>
      <c r="O29">
        <v>119.311623</v>
      </c>
      <c r="P29">
        <v>104.743528</v>
      </c>
      <c r="Q29">
        <v>10.308001000000001</v>
      </c>
      <c r="R29">
        <v>39.899583</v>
      </c>
      <c r="S29">
        <v>24.899139000000002</v>
      </c>
      <c r="T29">
        <v>0.535416</v>
      </c>
      <c r="U29">
        <v>333.65499799999998</v>
      </c>
      <c r="V29">
        <v>16.803170999999999</v>
      </c>
      <c r="W29">
        <v>29.597988000000001</v>
      </c>
      <c r="X29">
        <v>141.03968900000001</v>
      </c>
      <c r="Y29">
        <v>0</v>
      </c>
      <c r="Z29">
        <v>6.8361150000000004</v>
      </c>
      <c r="AA29">
        <v>0</v>
      </c>
      <c r="AB29">
        <v>5.3082669999999998</v>
      </c>
      <c r="AC29">
        <v>0</v>
      </c>
      <c r="AD29">
        <v>8.626125</v>
      </c>
      <c r="AE29">
        <v>32.528816999999997</v>
      </c>
      <c r="AF29">
        <v>17.485157000000001</v>
      </c>
      <c r="AG29">
        <v>43.484192999999998</v>
      </c>
      <c r="AH29">
        <v>66.975665000000006</v>
      </c>
      <c r="AI29">
        <v>0</v>
      </c>
      <c r="AJ29">
        <v>0</v>
      </c>
      <c r="AK29">
        <v>52.931130000000003</v>
      </c>
      <c r="AL29">
        <v>2.4441739999999998</v>
      </c>
      <c r="AM29">
        <v>0</v>
      </c>
      <c r="AN29">
        <v>0.59936</v>
      </c>
      <c r="AO29">
        <v>0</v>
      </c>
      <c r="AP29">
        <v>0.73485800000000001</v>
      </c>
      <c r="AQ29">
        <v>31.172684</v>
      </c>
      <c r="AR29">
        <v>6.3332059999999997</v>
      </c>
      <c r="AS29">
        <v>15.948207</v>
      </c>
      <c r="AT29">
        <v>14.33844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72.946065000000019</v>
      </c>
      <c r="BA29">
        <f t="shared" si="1"/>
        <v>2684.9740109999993</v>
      </c>
      <c r="BD29">
        <v>5.0999999999999996</v>
      </c>
      <c r="BE29">
        <v>1.84</v>
      </c>
      <c r="BF29">
        <v>2.11</v>
      </c>
      <c r="BG29">
        <v>0.84</v>
      </c>
      <c r="BH29">
        <v>5.78</v>
      </c>
      <c r="BI29">
        <v>1.31</v>
      </c>
      <c r="BJ29">
        <v>0.85</v>
      </c>
      <c r="BK29">
        <v>0.62</v>
      </c>
      <c r="BL29">
        <v>0.76</v>
      </c>
      <c r="BM29">
        <v>0.08</v>
      </c>
      <c r="BN29">
        <v>2.2400000000000002</v>
      </c>
      <c r="BO29">
        <v>1.81</v>
      </c>
      <c r="BP29">
        <v>0.25</v>
      </c>
      <c r="BQ29">
        <v>1.94</v>
      </c>
      <c r="BR29">
        <v>2.11</v>
      </c>
      <c r="BS29">
        <v>1.56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1.954345</v>
      </c>
      <c r="CQ29">
        <v>3.3121499999999999</v>
      </c>
      <c r="CR29">
        <v>0.79922300000000002</v>
      </c>
      <c r="CS29">
        <v>2.6711429999999998</v>
      </c>
      <c r="CT29">
        <v>0</v>
      </c>
      <c r="CU29">
        <v>0.32124999999999998</v>
      </c>
      <c r="CV29">
        <v>0.535416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72.946065000000019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655.14476999999999</v>
      </c>
      <c r="L30">
        <v>627.577539</v>
      </c>
      <c r="M30">
        <v>88.840812</v>
      </c>
      <c r="N30">
        <v>113.925291</v>
      </c>
      <c r="O30">
        <v>119.311623</v>
      </c>
      <c r="P30">
        <v>104.743528</v>
      </c>
      <c r="Q30">
        <v>10.308001000000001</v>
      </c>
      <c r="R30">
        <v>39.899583</v>
      </c>
      <c r="S30">
        <v>24.899139000000002</v>
      </c>
      <c r="T30">
        <v>0.535416</v>
      </c>
      <c r="U30">
        <v>333.65499799999998</v>
      </c>
      <c r="V30">
        <v>16.803170999999999</v>
      </c>
      <c r="W30">
        <v>29.597988000000001</v>
      </c>
      <c r="X30">
        <v>141.03968900000001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18.036443999999999</v>
      </c>
      <c r="AE30">
        <v>48.945703999999999</v>
      </c>
      <c r="AF30">
        <v>26.227734999999999</v>
      </c>
      <c r="AG30">
        <v>43.484192999999998</v>
      </c>
      <c r="AH30">
        <v>92.290037999999996</v>
      </c>
      <c r="AI30">
        <v>3.7832880000000002</v>
      </c>
      <c r="AJ30">
        <v>0</v>
      </c>
      <c r="AK30">
        <v>52.931130000000003</v>
      </c>
      <c r="AL30">
        <v>2.4441739999999998</v>
      </c>
      <c r="AM30">
        <v>5.1683709999999996</v>
      </c>
      <c r="AN30">
        <v>0.59936</v>
      </c>
      <c r="AO30">
        <v>0</v>
      </c>
      <c r="AP30">
        <v>0.73485800000000001</v>
      </c>
      <c r="AQ30">
        <v>45.433872000000001</v>
      </c>
      <c r="AR30">
        <v>6.3332059999999997</v>
      </c>
      <c r="AS30">
        <v>15.948207</v>
      </c>
      <c r="AT30">
        <v>14.33844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73.523549000000017</v>
      </c>
      <c r="BA30">
        <f t="shared" si="1"/>
        <v>2780.624225</v>
      </c>
      <c r="BD30">
        <v>5.0999999999999996</v>
      </c>
      <c r="BE30">
        <v>1.84</v>
      </c>
      <c r="BF30">
        <v>2.11</v>
      </c>
      <c r="BG30">
        <v>0.84</v>
      </c>
      <c r="BH30">
        <v>5.78</v>
      </c>
      <c r="BI30">
        <v>1.31</v>
      </c>
      <c r="BJ30">
        <v>0.85</v>
      </c>
      <c r="BK30">
        <v>0.62</v>
      </c>
      <c r="BL30">
        <v>0.76</v>
      </c>
      <c r="BM30">
        <v>0.08</v>
      </c>
      <c r="BN30">
        <v>2.2400000000000002</v>
      </c>
      <c r="BO30">
        <v>1.81</v>
      </c>
      <c r="BP30">
        <v>0.25</v>
      </c>
      <c r="BQ30">
        <v>1.94</v>
      </c>
      <c r="BR30">
        <v>2.11</v>
      </c>
      <c r="BS30">
        <v>1.56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1.954345</v>
      </c>
      <c r="CQ30">
        <v>3.3121499999999999</v>
      </c>
      <c r="CR30">
        <v>0.79922300000000002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73.523549000000017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655.14476999999999</v>
      </c>
      <c r="L31">
        <v>627.58394399999997</v>
      </c>
      <c r="M31">
        <v>88.840812</v>
      </c>
      <c r="N31">
        <v>113.925291</v>
      </c>
      <c r="O31">
        <v>119.311623</v>
      </c>
      <c r="P31">
        <v>104.743528</v>
      </c>
      <c r="Q31">
        <v>10.308001000000001</v>
      </c>
      <c r="R31">
        <v>39.899583</v>
      </c>
      <c r="S31">
        <v>24.899139000000002</v>
      </c>
      <c r="T31">
        <v>0.535416</v>
      </c>
      <c r="U31">
        <v>333.65499799999998</v>
      </c>
      <c r="V31">
        <v>16.803170999999999</v>
      </c>
      <c r="W31">
        <v>27.856929999999998</v>
      </c>
      <c r="X31">
        <v>141.03968900000001</v>
      </c>
      <c r="Y31">
        <v>0</v>
      </c>
      <c r="Z31">
        <v>12.532176</v>
      </c>
      <c r="AA31">
        <v>13.432593000000001</v>
      </c>
      <c r="AB31">
        <v>26.143215999999999</v>
      </c>
      <c r="AC31">
        <v>0</v>
      </c>
      <c r="AD31">
        <v>27.054666000000001</v>
      </c>
      <c r="AE31">
        <v>48.960951999999999</v>
      </c>
      <c r="AF31">
        <v>29.433347000000001</v>
      </c>
      <c r="AG31">
        <v>43.484192999999998</v>
      </c>
      <c r="AH31">
        <v>113.961383</v>
      </c>
      <c r="AI31">
        <v>16.394247</v>
      </c>
      <c r="AJ31">
        <v>0</v>
      </c>
      <c r="AK31">
        <v>52.931130000000003</v>
      </c>
      <c r="AL31">
        <v>2.4441739999999998</v>
      </c>
      <c r="AM31">
        <v>10.415849</v>
      </c>
      <c r="AN31">
        <v>0.59936</v>
      </c>
      <c r="AO31">
        <v>0</v>
      </c>
      <c r="AP31">
        <v>0.73485800000000001</v>
      </c>
      <c r="AQ31">
        <v>62.345368999999998</v>
      </c>
      <c r="AR31">
        <v>10.555344</v>
      </c>
      <c r="AS31">
        <v>15.948207</v>
      </c>
      <c r="AT31">
        <v>14.33844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78.752903000000018</v>
      </c>
      <c r="BA31">
        <f t="shared" si="1"/>
        <v>2885.0093019999999</v>
      </c>
      <c r="BD31">
        <v>5.1100000000000003</v>
      </c>
      <c r="BE31">
        <v>1.84</v>
      </c>
      <c r="BF31">
        <v>2.87</v>
      </c>
      <c r="BG31">
        <v>0.84</v>
      </c>
      <c r="BH31">
        <v>9.0299999999999994</v>
      </c>
      <c r="BI31">
        <v>1.28</v>
      </c>
      <c r="BJ31">
        <v>0.85</v>
      </c>
      <c r="BK31">
        <v>0.62</v>
      </c>
      <c r="BL31">
        <v>0.76</v>
      </c>
      <c r="BM31">
        <v>0.17</v>
      </c>
      <c r="BN31">
        <v>2.2400000000000002</v>
      </c>
      <c r="BO31">
        <v>1.81</v>
      </c>
      <c r="BP31">
        <v>0.25</v>
      </c>
      <c r="BQ31">
        <v>1.94</v>
      </c>
      <c r="BR31">
        <v>2.11</v>
      </c>
      <c r="BS31">
        <v>1.56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1.954345</v>
      </c>
      <c r="CQ31">
        <v>3.3121499999999999</v>
      </c>
      <c r="CR31">
        <v>0.79922300000000002</v>
      </c>
      <c r="CS31">
        <v>2.6711429999999998</v>
      </c>
      <c r="CT31">
        <v>0.47798099999999999</v>
      </c>
      <c r="CU31">
        <v>1.192639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78.752903000000018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655.14476999999999</v>
      </c>
      <c r="L32">
        <v>627.58394399999997</v>
      </c>
      <c r="M32">
        <v>88.840812</v>
      </c>
      <c r="N32">
        <v>113.925291</v>
      </c>
      <c r="O32">
        <v>119.311623</v>
      </c>
      <c r="P32">
        <v>104.743528</v>
      </c>
      <c r="Q32">
        <v>10.308001000000001</v>
      </c>
      <c r="R32">
        <v>39.899583</v>
      </c>
      <c r="S32">
        <v>24.899139000000002</v>
      </c>
      <c r="T32">
        <v>0.535416</v>
      </c>
      <c r="U32">
        <v>333.65499799999998</v>
      </c>
      <c r="V32">
        <v>16.803170999999999</v>
      </c>
      <c r="W32">
        <v>27.856929999999998</v>
      </c>
      <c r="X32">
        <v>141.03968900000001</v>
      </c>
      <c r="Y32">
        <v>0</v>
      </c>
      <c r="Z32">
        <v>12.532176</v>
      </c>
      <c r="AA32">
        <v>13.432593000000001</v>
      </c>
      <c r="AB32">
        <v>39.33426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43.484192999999998</v>
      </c>
      <c r="AH32">
        <v>115.362548</v>
      </c>
      <c r="AI32">
        <v>16.394247</v>
      </c>
      <c r="AJ32">
        <v>0</v>
      </c>
      <c r="AK32">
        <v>52.931130000000003</v>
      </c>
      <c r="AL32">
        <v>2.4441739999999998</v>
      </c>
      <c r="AM32">
        <v>15.663327000000001</v>
      </c>
      <c r="AN32">
        <v>0.59936</v>
      </c>
      <c r="AO32">
        <v>0</v>
      </c>
      <c r="AP32">
        <v>0.73485800000000001</v>
      </c>
      <c r="AQ32">
        <v>62.345368999999998</v>
      </c>
      <c r="AR32">
        <v>10.555344</v>
      </c>
      <c r="AS32">
        <v>15.948207</v>
      </c>
      <c r="AT32">
        <v>14.33844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78.763612000000009</v>
      </c>
      <c r="BA32">
        <f t="shared" si="1"/>
        <v>2904.8596980000007</v>
      </c>
      <c r="BD32">
        <v>5.1100000000000003</v>
      </c>
      <c r="BE32">
        <v>1.84</v>
      </c>
      <c r="BF32">
        <v>2.87</v>
      </c>
      <c r="BG32">
        <v>0.84</v>
      </c>
      <c r="BH32">
        <v>9.0299999999999994</v>
      </c>
      <c r="BI32">
        <v>1.28</v>
      </c>
      <c r="BJ32">
        <v>0.85</v>
      </c>
      <c r="BK32">
        <v>0.62</v>
      </c>
      <c r="BL32">
        <v>0.76</v>
      </c>
      <c r="BM32">
        <v>0.17</v>
      </c>
      <c r="BN32">
        <v>2.2400000000000002</v>
      </c>
      <c r="BO32">
        <v>1.81</v>
      </c>
      <c r="BP32">
        <v>0.25</v>
      </c>
      <c r="BQ32">
        <v>1.94</v>
      </c>
      <c r="BR32">
        <v>2.11</v>
      </c>
      <c r="BS32">
        <v>1.56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1.954345</v>
      </c>
      <c r="CQ32">
        <v>3.3121499999999999</v>
      </c>
      <c r="CR32">
        <v>0.79922300000000002</v>
      </c>
      <c r="CS32">
        <v>2.6711429999999998</v>
      </c>
      <c r="CT32">
        <v>0.47798099999999999</v>
      </c>
      <c r="CU32">
        <v>1.192639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78.763612000000009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627.58394399999997</v>
      </c>
      <c r="M33">
        <v>88.840812</v>
      </c>
      <c r="N33">
        <v>113.925291</v>
      </c>
      <c r="O33">
        <v>119.311623</v>
      </c>
      <c r="P33">
        <v>104.743528</v>
      </c>
      <c r="Q33">
        <v>10.308001000000001</v>
      </c>
      <c r="R33">
        <v>39.899583</v>
      </c>
      <c r="S33">
        <v>24.899139000000002</v>
      </c>
      <c r="T33">
        <v>0.535416</v>
      </c>
      <c r="U33">
        <v>333.65499799999998</v>
      </c>
      <c r="V33">
        <v>16.803170999999999</v>
      </c>
      <c r="W33">
        <v>27.856929999999998</v>
      </c>
      <c r="X33">
        <v>141.03968900000001</v>
      </c>
      <c r="Y33">
        <v>0</v>
      </c>
      <c r="Z33">
        <v>12.532176</v>
      </c>
      <c r="AA33">
        <v>13.432593000000001</v>
      </c>
      <c r="AB33">
        <v>39.33426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43.484192999999998</v>
      </c>
      <c r="AH33">
        <v>115.362548</v>
      </c>
      <c r="AI33">
        <v>16.394247</v>
      </c>
      <c r="AJ33">
        <v>0</v>
      </c>
      <c r="AK33">
        <v>52.931130000000003</v>
      </c>
      <c r="AL33">
        <v>12.22087</v>
      </c>
      <c r="AM33">
        <v>15.663327000000001</v>
      </c>
      <c r="AN33">
        <v>0.59936</v>
      </c>
      <c r="AO33">
        <v>0</v>
      </c>
      <c r="AP33">
        <v>0.73485800000000001</v>
      </c>
      <c r="AQ33">
        <v>62.345368999999998</v>
      </c>
      <c r="AR33">
        <v>12.666413</v>
      </c>
      <c r="AS33">
        <v>15.948207</v>
      </c>
      <c r="AT33">
        <v>14.33844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78.783612000000019</v>
      </c>
      <c r="BA33">
        <f t="shared" si="1"/>
        <v>2916.7674630000006</v>
      </c>
      <c r="BD33">
        <v>5.1100000000000003</v>
      </c>
      <c r="BE33">
        <v>1.84</v>
      </c>
      <c r="BF33">
        <v>2.87</v>
      </c>
      <c r="BG33">
        <v>0.86</v>
      </c>
      <c r="BH33">
        <v>9.0299999999999994</v>
      </c>
      <c r="BI33">
        <v>1.28</v>
      </c>
      <c r="BJ33">
        <v>0.85</v>
      </c>
      <c r="BK33">
        <v>0.62</v>
      </c>
      <c r="BL33">
        <v>0.76</v>
      </c>
      <c r="BM33">
        <v>0.17</v>
      </c>
      <c r="BN33">
        <v>2.2400000000000002</v>
      </c>
      <c r="BO33">
        <v>1.81</v>
      </c>
      <c r="BP33">
        <v>0.25</v>
      </c>
      <c r="BQ33">
        <v>1.94</v>
      </c>
      <c r="BR33">
        <v>2.11</v>
      </c>
      <c r="BS33">
        <v>1.56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1.954345</v>
      </c>
      <c r="CQ33">
        <v>3.3121499999999999</v>
      </c>
      <c r="CR33">
        <v>0.79922300000000002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78.783612000000019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627.58394399999997</v>
      </c>
      <c r="M34">
        <v>88.840812</v>
      </c>
      <c r="N34">
        <v>113.925291</v>
      </c>
      <c r="O34">
        <v>119.311623</v>
      </c>
      <c r="P34">
        <v>104.743528</v>
      </c>
      <c r="Q34">
        <v>10.308001000000001</v>
      </c>
      <c r="R34">
        <v>39.899583</v>
      </c>
      <c r="S34">
        <v>24.899139000000002</v>
      </c>
      <c r="T34">
        <v>0.535416</v>
      </c>
      <c r="U34">
        <v>333.65499799999998</v>
      </c>
      <c r="V34">
        <v>16.803170999999999</v>
      </c>
      <c r="W34">
        <v>27.856929999999998</v>
      </c>
      <c r="X34">
        <v>141.03968900000001</v>
      </c>
      <c r="Y34">
        <v>0</v>
      </c>
      <c r="Z34">
        <v>12.532176</v>
      </c>
      <c r="AA34">
        <v>13.432593000000001</v>
      </c>
      <c r="AB34">
        <v>39.33426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43.484192999999998</v>
      </c>
      <c r="AH34">
        <v>115.362548</v>
      </c>
      <c r="AI34">
        <v>16.394247</v>
      </c>
      <c r="AJ34">
        <v>0</v>
      </c>
      <c r="AK34">
        <v>52.931130000000003</v>
      </c>
      <c r="AL34">
        <v>51.105457000000001</v>
      </c>
      <c r="AM34">
        <v>15.663327000000001</v>
      </c>
      <c r="AN34">
        <v>0.59936</v>
      </c>
      <c r="AO34">
        <v>0</v>
      </c>
      <c r="AP34">
        <v>0.73485800000000001</v>
      </c>
      <c r="AQ34">
        <v>62.345368999999998</v>
      </c>
      <c r="AR34">
        <v>26.388359999999999</v>
      </c>
      <c r="AS34">
        <v>15.948207</v>
      </c>
      <c r="AT34">
        <v>14.33844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78.783612000000019</v>
      </c>
      <c r="BA34">
        <f t="shared" si="1"/>
        <v>2969.3739970000006</v>
      </c>
      <c r="BD34">
        <v>5.1100000000000003</v>
      </c>
      <c r="BE34">
        <v>1.84</v>
      </c>
      <c r="BF34">
        <v>2.87</v>
      </c>
      <c r="BG34">
        <v>0.86</v>
      </c>
      <c r="BH34">
        <v>9.0299999999999994</v>
      </c>
      <c r="BI34">
        <v>1.28</v>
      </c>
      <c r="BJ34">
        <v>0.85</v>
      </c>
      <c r="BK34">
        <v>0.62</v>
      </c>
      <c r="BL34">
        <v>0.76</v>
      </c>
      <c r="BM34">
        <v>0.17</v>
      </c>
      <c r="BN34">
        <v>2.2400000000000002</v>
      </c>
      <c r="BO34">
        <v>1.81</v>
      </c>
      <c r="BP34">
        <v>0.25</v>
      </c>
      <c r="BQ34">
        <v>1.94</v>
      </c>
      <c r="BR34">
        <v>2.11</v>
      </c>
      <c r="BS34">
        <v>1.56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1.954345</v>
      </c>
      <c r="CQ34">
        <v>3.3121499999999999</v>
      </c>
      <c r="CR34">
        <v>0.79922300000000002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78.783612000000019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627.58394399999997</v>
      </c>
      <c r="M35">
        <v>88.840812</v>
      </c>
      <c r="N35">
        <v>113.925291</v>
      </c>
      <c r="O35">
        <v>119.311623</v>
      </c>
      <c r="P35">
        <v>104.743528</v>
      </c>
      <c r="Q35">
        <v>10.308001000000001</v>
      </c>
      <c r="R35">
        <v>39.899583</v>
      </c>
      <c r="S35">
        <v>24.899139000000002</v>
      </c>
      <c r="T35">
        <v>0.535416</v>
      </c>
      <c r="U35">
        <v>333.65499799999998</v>
      </c>
      <c r="V35">
        <v>16.803170999999999</v>
      </c>
      <c r="W35">
        <v>27.856929999999998</v>
      </c>
      <c r="X35">
        <v>141.03968900000001</v>
      </c>
      <c r="Y35">
        <v>0</v>
      </c>
      <c r="Z35">
        <v>12.515349000000001</v>
      </c>
      <c r="AA35">
        <v>13.432593000000001</v>
      </c>
      <c r="AB35">
        <v>39.33426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43.484192999999998</v>
      </c>
      <c r="AH35">
        <v>115.362548</v>
      </c>
      <c r="AI35">
        <v>16.394247</v>
      </c>
      <c r="AJ35">
        <v>0</v>
      </c>
      <c r="AK35">
        <v>52.931130000000003</v>
      </c>
      <c r="AL35">
        <v>51.105457000000001</v>
      </c>
      <c r="AM35">
        <v>10.415849</v>
      </c>
      <c r="AN35">
        <v>0.59936</v>
      </c>
      <c r="AO35">
        <v>0</v>
      </c>
      <c r="AP35">
        <v>0.73485800000000001</v>
      </c>
      <c r="AQ35">
        <v>62.345368999999998</v>
      </c>
      <c r="AR35">
        <v>26.388359999999999</v>
      </c>
      <c r="AS35">
        <v>15.948207</v>
      </c>
      <c r="AT35">
        <v>14.33844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78.783612000000019</v>
      </c>
      <c r="BA35">
        <f t="shared" si="1"/>
        <v>2964.109692</v>
      </c>
      <c r="BD35">
        <v>5.1100000000000003</v>
      </c>
      <c r="BE35">
        <v>1.84</v>
      </c>
      <c r="BF35">
        <v>2.87</v>
      </c>
      <c r="BG35">
        <v>0.86</v>
      </c>
      <c r="BH35">
        <v>9.0299999999999994</v>
      </c>
      <c r="BI35">
        <v>1.28</v>
      </c>
      <c r="BJ35">
        <v>0.85</v>
      </c>
      <c r="BK35">
        <v>0.62</v>
      </c>
      <c r="BL35">
        <v>0.76</v>
      </c>
      <c r="BM35">
        <v>0.17</v>
      </c>
      <c r="BN35">
        <v>2.2400000000000002</v>
      </c>
      <c r="BO35">
        <v>1.81</v>
      </c>
      <c r="BP35">
        <v>0.25</v>
      </c>
      <c r="BQ35">
        <v>1.94</v>
      </c>
      <c r="BR35">
        <v>2.11</v>
      </c>
      <c r="BS35">
        <v>1.56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1.954345</v>
      </c>
      <c r="CQ35">
        <v>3.3121499999999999</v>
      </c>
      <c r="CR35">
        <v>0.79922300000000002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78.783612000000019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627.58394399999997</v>
      </c>
      <c r="M36">
        <v>88.840812</v>
      </c>
      <c r="N36">
        <v>113.925291</v>
      </c>
      <c r="O36">
        <v>119.311623</v>
      </c>
      <c r="P36">
        <v>104.743528</v>
      </c>
      <c r="Q36">
        <v>10.308001000000001</v>
      </c>
      <c r="R36">
        <v>39.899583</v>
      </c>
      <c r="S36">
        <v>24.899139000000002</v>
      </c>
      <c r="T36">
        <v>0.535416</v>
      </c>
      <c r="U36">
        <v>333.65499799999998</v>
      </c>
      <c r="V36">
        <v>16.803170999999999</v>
      </c>
      <c r="W36">
        <v>27.856929999999998</v>
      </c>
      <c r="X36">
        <v>141.03968900000001</v>
      </c>
      <c r="Y36">
        <v>0</v>
      </c>
      <c r="Z36">
        <v>12.515349000000001</v>
      </c>
      <c r="AA36">
        <v>13.432593000000001</v>
      </c>
      <c r="AB36">
        <v>26.143215999999999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43.484192999999998</v>
      </c>
      <c r="AH36">
        <v>113.961383</v>
      </c>
      <c r="AI36">
        <v>16.394247</v>
      </c>
      <c r="AJ36">
        <v>0</v>
      </c>
      <c r="AK36">
        <v>52.931130000000003</v>
      </c>
      <c r="AL36">
        <v>51.105457000000001</v>
      </c>
      <c r="AM36">
        <v>5.2211090000000002</v>
      </c>
      <c r="AN36">
        <v>0.59936</v>
      </c>
      <c r="AO36">
        <v>0</v>
      </c>
      <c r="AP36">
        <v>0.73485800000000001</v>
      </c>
      <c r="AQ36">
        <v>62.345368999999998</v>
      </c>
      <c r="AR36">
        <v>11.610878</v>
      </c>
      <c r="AS36">
        <v>15.948207</v>
      </c>
      <c r="AT36">
        <v>14.33844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78.772903000000028</v>
      </c>
      <c r="BA36">
        <f t="shared" si="1"/>
        <v>2929.5345519999996</v>
      </c>
      <c r="BD36">
        <v>5.1100000000000003</v>
      </c>
      <c r="BE36">
        <v>1.84</v>
      </c>
      <c r="BF36">
        <v>2.87</v>
      </c>
      <c r="BG36">
        <v>0.86</v>
      </c>
      <c r="BH36">
        <v>9.0299999999999994</v>
      </c>
      <c r="BI36">
        <v>1.28</v>
      </c>
      <c r="BJ36">
        <v>0.85</v>
      </c>
      <c r="BK36">
        <v>0.62</v>
      </c>
      <c r="BL36">
        <v>0.76</v>
      </c>
      <c r="BM36">
        <v>0.17</v>
      </c>
      <c r="BN36">
        <v>2.2400000000000002</v>
      </c>
      <c r="BO36">
        <v>1.81</v>
      </c>
      <c r="BP36">
        <v>0.25</v>
      </c>
      <c r="BQ36">
        <v>1.94</v>
      </c>
      <c r="BR36">
        <v>2.11</v>
      </c>
      <c r="BS36">
        <v>1.56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1.954345</v>
      </c>
      <c r="CQ36">
        <v>3.3121499999999999</v>
      </c>
      <c r="CR36">
        <v>0.79922300000000002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78.772903000000028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627.58394399999997</v>
      </c>
      <c r="M37">
        <v>88.840812</v>
      </c>
      <c r="N37">
        <v>113.925291</v>
      </c>
      <c r="O37">
        <v>119.311623</v>
      </c>
      <c r="P37">
        <v>104.743528</v>
      </c>
      <c r="Q37">
        <v>10.308001000000001</v>
      </c>
      <c r="R37">
        <v>39.899583</v>
      </c>
      <c r="S37">
        <v>24.899139000000002</v>
      </c>
      <c r="T37">
        <v>0.535416</v>
      </c>
      <c r="U37">
        <v>333.65499799999998</v>
      </c>
      <c r="V37">
        <v>16.803170999999999</v>
      </c>
      <c r="W37">
        <v>27.856929999999998</v>
      </c>
      <c r="X37">
        <v>141.03968900000001</v>
      </c>
      <c r="Y37">
        <v>0</v>
      </c>
      <c r="Z37">
        <v>6.8361150000000004</v>
      </c>
      <c r="AA37">
        <v>3.6255310000000001</v>
      </c>
      <c r="AB37">
        <v>5.3082669999999998</v>
      </c>
      <c r="AC37">
        <v>0</v>
      </c>
      <c r="AD37">
        <v>27.054666000000001</v>
      </c>
      <c r="AE37">
        <v>32.528816999999997</v>
      </c>
      <c r="AF37">
        <v>17.485157000000001</v>
      </c>
      <c r="AG37">
        <v>43.484192999999998</v>
      </c>
      <c r="AH37">
        <v>92.290037999999996</v>
      </c>
      <c r="AI37">
        <v>3.7832880000000002</v>
      </c>
      <c r="AJ37">
        <v>0</v>
      </c>
      <c r="AK37">
        <v>52.931130000000003</v>
      </c>
      <c r="AL37">
        <v>51.105457000000001</v>
      </c>
      <c r="AM37">
        <v>0</v>
      </c>
      <c r="AN37">
        <v>0.61809000000000003</v>
      </c>
      <c r="AO37">
        <v>0</v>
      </c>
      <c r="AP37">
        <v>0.73485800000000001</v>
      </c>
      <c r="AQ37">
        <v>62.345368999999998</v>
      </c>
      <c r="AR37">
        <v>6.3332059999999997</v>
      </c>
      <c r="AS37">
        <v>9.260249</v>
      </c>
      <c r="AT37">
        <v>14.33844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77.727955000000023</v>
      </c>
      <c r="BA37">
        <f t="shared" si="1"/>
        <v>2812.3377209999994</v>
      </c>
      <c r="BD37">
        <v>5.1100000000000003</v>
      </c>
      <c r="BE37">
        <v>1.84</v>
      </c>
      <c r="BF37">
        <v>2.87</v>
      </c>
      <c r="BG37">
        <v>0.86</v>
      </c>
      <c r="BH37">
        <v>9.0299999999999994</v>
      </c>
      <c r="BI37">
        <v>1.28</v>
      </c>
      <c r="BJ37">
        <v>0.85</v>
      </c>
      <c r="BK37">
        <v>0.62</v>
      </c>
      <c r="BL37">
        <v>0.76</v>
      </c>
      <c r="BM37">
        <v>0.17</v>
      </c>
      <c r="BN37">
        <v>2.2400000000000002</v>
      </c>
      <c r="BO37">
        <v>1.81</v>
      </c>
      <c r="BP37">
        <v>0.25</v>
      </c>
      <c r="BQ37">
        <v>1.94</v>
      </c>
      <c r="BR37">
        <v>2.11</v>
      </c>
      <c r="BS37">
        <v>1.56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3.387426</v>
      </c>
      <c r="CO37">
        <v>4.1059710000000003</v>
      </c>
      <c r="CP37">
        <v>1.954345</v>
      </c>
      <c r="CQ37">
        <v>3.3121499999999999</v>
      </c>
      <c r="CR37">
        <v>0.79922300000000002</v>
      </c>
      <c r="CS37">
        <v>2.6711429999999998</v>
      </c>
      <c r="CT37">
        <v>5.2776999999999998E-2</v>
      </c>
      <c r="CU37">
        <v>0.74690500000000004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77.727955000000023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655.14476999999999</v>
      </c>
      <c r="L38">
        <v>627.58394399999997</v>
      </c>
      <c r="M38">
        <v>88.840812</v>
      </c>
      <c r="N38">
        <v>113.925291</v>
      </c>
      <c r="O38">
        <v>119.311623</v>
      </c>
      <c r="P38">
        <v>104.743528</v>
      </c>
      <c r="Q38">
        <v>10.308001000000001</v>
      </c>
      <c r="R38">
        <v>39.899583</v>
      </c>
      <c r="S38">
        <v>24.899139000000002</v>
      </c>
      <c r="T38">
        <v>0.535416</v>
      </c>
      <c r="U38">
        <v>333.65499799999998</v>
      </c>
      <c r="V38">
        <v>16.803170999999999</v>
      </c>
      <c r="W38">
        <v>27.856929999999998</v>
      </c>
      <c r="X38">
        <v>141.03968900000001</v>
      </c>
      <c r="Y38">
        <v>0</v>
      </c>
      <c r="Z38">
        <v>1.0517099999999999</v>
      </c>
      <c r="AA38">
        <v>0</v>
      </c>
      <c r="AB38">
        <v>2.654134</v>
      </c>
      <c r="AC38">
        <v>0</v>
      </c>
      <c r="AD38">
        <v>18.036443999999999</v>
      </c>
      <c r="AE38">
        <v>32.528816999999997</v>
      </c>
      <c r="AF38">
        <v>17.485157000000001</v>
      </c>
      <c r="AG38">
        <v>43.484192999999998</v>
      </c>
      <c r="AH38">
        <v>69.217528999999999</v>
      </c>
      <c r="AI38">
        <v>0</v>
      </c>
      <c r="AJ38">
        <v>0</v>
      </c>
      <c r="AK38">
        <v>52.931130000000003</v>
      </c>
      <c r="AL38">
        <v>12.22087</v>
      </c>
      <c r="AM38">
        <v>0</v>
      </c>
      <c r="AN38">
        <v>0.61809000000000003</v>
      </c>
      <c r="AO38">
        <v>0</v>
      </c>
      <c r="AP38">
        <v>0.73485800000000001</v>
      </c>
      <c r="AQ38">
        <v>62.345368999999998</v>
      </c>
      <c r="AR38">
        <v>6.3332059999999997</v>
      </c>
      <c r="AS38">
        <v>9.260249</v>
      </c>
      <c r="AT38">
        <v>14.33844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77.141101000000035</v>
      </c>
      <c r="BA38">
        <f t="shared" si="1"/>
        <v>2724.9281919999994</v>
      </c>
      <c r="BD38">
        <v>5.1100000000000003</v>
      </c>
      <c r="BE38">
        <v>1.84</v>
      </c>
      <c r="BF38">
        <v>2.87</v>
      </c>
      <c r="BG38">
        <v>0.86</v>
      </c>
      <c r="BH38">
        <v>9.0299999999999994</v>
      </c>
      <c r="BI38">
        <v>1.28</v>
      </c>
      <c r="BJ38">
        <v>0.85</v>
      </c>
      <c r="BK38">
        <v>0.62</v>
      </c>
      <c r="BL38">
        <v>0.76</v>
      </c>
      <c r="BM38">
        <v>0.17</v>
      </c>
      <c r="BN38">
        <v>2.2400000000000002</v>
      </c>
      <c r="BO38">
        <v>1.81</v>
      </c>
      <c r="BP38">
        <v>0.25</v>
      </c>
      <c r="BQ38">
        <v>1.94</v>
      </c>
      <c r="BR38">
        <v>2.11</v>
      </c>
      <c r="BS38">
        <v>1.56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3.387426</v>
      </c>
      <c r="CO38">
        <v>4.1059710000000003</v>
      </c>
      <c r="CP38">
        <v>1.954345</v>
      </c>
      <c r="CQ38">
        <v>3.3121499999999999</v>
      </c>
      <c r="CR38">
        <v>0.79922300000000002</v>
      </c>
      <c r="CS38">
        <v>2.6711429999999998</v>
      </c>
      <c r="CT38">
        <v>0</v>
      </c>
      <c r="CU38">
        <v>0.39754600000000001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77.141101000000035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655.14476999999999</v>
      </c>
      <c r="L39">
        <v>627.58394399999997</v>
      </c>
      <c r="M39">
        <v>88.840812</v>
      </c>
      <c r="N39">
        <v>113.925291</v>
      </c>
      <c r="O39">
        <v>119.311623</v>
      </c>
      <c r="P39">
        <v>104.743528</v>
      </c>
      <c r="Q39">
        <v>10.308001000000001</v>
      </c>
      <c r="R39">
        <v>39.899583</v>
      </c>
      <c r="S39">
        <v>24.899139000000002</v>
      </c>
      <c r="T39">
        <v>0.535416</v>
      </c>
      <c r="U39">
        <v>333.65499799999998</v>
      </c>
      <c r="V39">
        <v>16.803170999999999</v>
      </c>
      <c r="W39">
        <v>27.856929999999998</v>
      </c>
      <c r="X39">
        <v>141.03968900000001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9.0182219999999997</v>
      </c>
      <c r="AE39">
        <v>32.528816999999997</v>
      </c>
      <c r="AF39">
        <v>17.485157000000001</v>
      </c>
      <c r="AG39">
        <v>43.484192999999998</v>
      </c>
      <c r="AH39">
        <v>60.717129999999997</v>
      </c>
      <c r="AI39">
        <v>0</v>
      </c>
      <c r="AJ39">
        <v>0</v>
      </c>
      <c r="AK39">
        <v>52.931130000000003</v>
      </c>
      <c r="AL39">
        <v>2.4441739999999998</v>
      </c>
      <c r="AM39">
        <v>0</v>
      </c>
      <c r="AN39">
        <v>0.61809000000000003</v>
      </c>
      <c r="AO39">
        <v>0</v>
      </c>
      <c r="AP39">
        <v>1.4697169999999999</v>
      </c>
      <c r="AQ39">
        <v>62.345368999999998</v>
      </c>
      <c r="AR39">
        <v>6.3332059999999997</v>
      </c>
      <c r="AS39">
        <v>9.7747069999999994</v>
      </c>
      <c r="AT39">
        <v>14.33844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76.988034000000013</v>
      </c>
      <c r="BA39">
        <f t="shared" si="1"/>
        <v>2695.0232809999998</v>
      </c>
      <c r="BD39">
        <v>5.0599999999999996</v>
      </c>
      <c r="BE39">
        <v>1.84</v>
      </c>
      <c r="BF39">
        <v>2.87</v>
      </c>
      <c r="BG39">
        <v>0.86</v>
      </c>
      <c r="BH39">
        <v>9.0299999999999994</v>
      </c>
      <c r="BI39">
        <v>1.28</v>
      </c>
      <c r="BJ39">
        <v>0.85</v>
      </c>
      <c r="BK39">
        <v>0.62</v>
      </c>
      <c r="BL39">
        <v>0.76</v>
      </c>
      <c r="BM39">
        <v>0.17</v>
      </c>
      <c r="BN39">
        <v>2.2400000000000002</v>
      </c>
      <c r="BO39">
        <v>1.81</v>
      </c>
      <c r="BP39">
        <v>0.25</v>
      </c>
      <c r="BQ39">
        <v>1.94</v>
      </c>
      <c r="BR39">
        <v>2.11</v>
      </c>
      <c r="BS39">
        <v>1.56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3.387426</v>
      </c>
      <c r="CO39">
        <v>4.1059710000000003</v>
      </c>
      <c r="CP39">
        <v>1.954345</v>
      </c>
      <c r="CQ39">
        <v>3.3121499999999999</v>
      </c>
      <c r="CR39">
        <v>0.79922300000000002</v>
      </c>
      <c r="CS39">
        <v>2.6711429999999998</v>
      </c>
      <c r="CT39">
        <v>0</v>
      </c>
      <c r="CU39">
        <v>0.36140600000000001</v>
      </c>
      <c r="CV39">
        <v>0.48722900000000002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76.988034000000013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655.14476999999999</v>
      </c>
      <c r="L40">
        <v>627.58394399999997</v>
      </c>
      <c r="M40">
        <v>88.840812</v>
      </c>
      <c r="N40">
        <v>113.925291</v>
      </c>
      <c r="O40">
        <v>119.311623</v>
      </c>
      <c r="P40">
        <v>104.743528</v>
      </c>
      <c r="Q40">
        <v>10.308001000000001</v>
      </c>
      <c r="R40">
        <v>39.899583</v>
      </c>
      <c r="S40">
        <v>24.899139000000002</v>
      </c>
      <c r="T40">
        <v>0.535416</v>
      </c>
      <c r="U40">
        <v>333.65499799999998</v>
      </c>
      <c r="V40">
        <v>16.803170999999999</v>
      </c>
      <c r="W40">
        <v>27.856929999999998</v>
      </c>
      <c r="X40">
        <v>141.03968900000001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9.0182219999999997</v>
      </c>
      <c r="AE40">
        <v>32.528816999999997</v>
      </c>
      <c r="AF40">
        <v>17.485157000000001</v>
      </c>
      <c r="AG40">
        <v>43.484192999999998</v>
      </c>
      <c r="AH40">
        <v>39.232607000000002</v>
      </c>
      <c r="AI40">
        <v>0</v>
      </c>
      <c r="AJ40">
        <v>0</v>
      </c>
      <c r="AK40">
        <v>52.931130000000003</v>
      </c>
      <c r="AL40">
        <v>2.4441739999999998</v>
      </c>
      <c r="AM40">
        <v>0</v>
      </c>
      <c r="AN40">
        <v>0.61809000000000003</v>
      </c>
      <c r="AO40">
        <v>0</v>
      </c>
      <c r="AP40">
        <v>1.071669</v>
      </c>
      <c r="AQ40">
        <v>62.345368999999998</v>
      </c>
      <c r="AR40">
        <v>6.3332059999999997</v>
      </c>
      <c r="AS40">
        <v>9.7747069999999994</v>
      </c>
      <c r="AT40">
        <v>14.33844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76.452617000000018</v>
      </c>
      <c r="BA40">
        <f t="shared" si="1"/>
        <v>2672.6052929999996</v>
      </c>
      <c r="BD40">
        <v>5.0599999999999996</v>
      </c>
      <c r="BE40">
        <v>1.84</v>
      </c>
      <c r="BF40">
        <v>2.87</v>
      </c>
      <c r="BG40">
        <v>0.86</v>
      </c>
      <c r="BH40">
        <v>9.0299999999999994</v>
      </c>
      <c r="BI40">
        <v>1.28</v>
      </c>
      <c r="BJ40">
        <v>0.85</v>
      </c>
      <c r="BK40">
        <v>0.62</v>
      </c>
      <c r="BL40">
        <v>0.76</v>
      </c>
      <c r="BM40">
        <v>0.17</v>
      </c>
      <c r="BN40">
        <v>2.2400000000000002</v>
      </c>
      <c r="BO40">
        <v>1.81</v>
      </c>
      <c r="BP40">
        <v>0.25</v>
      </c>
      <c r="BQ40">
        <v>1.94</v>
      </c>
      <c r="BR40">
        <v>2.11</v>
      </c>
      <c r="BS40">
        <v>1.56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3.387426</v>
      </c>
      <c r="CO40">
        <v>4.1059710000000003</v>
      </c>
      <c r="CP40">
        <v>1.954345</v>
      </c>
      <c r="CQ40">
        <v>3.3121499999999999</v>
      </c>
      <c r="CR40">
        <v>0.79922300000000002</v>
      </c>
      <c r="CS40">
        <v>2.6711429999999998</v>
      </c>
      <c r="CT40">
        <v>0</v>
      </c>
      <c r="CU40">
        <v>0</v>
      </c>
      <c r="CV40">
        <v>0.313218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76.452617000000018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655.14476999999999</v>
      </c>
      <c r="L41">
        <v>627.58394399999997</v>
      </c>
      <c r="M41">
        <v>88.840812</v>
      </c>
      <c r="N41">
        <v>113.925291</v>
      </c>
      <c r="O41">
        <v>119.311623</v>
      </c>
      <c r="P41">
        <v>104.743528</v>
      </c>
      <c r="Q41">
        <v>10.308001000000001</v>
      </c>
      <c r="R41">
        <v>39.899583</v>
      </c>
      <c r="S41">
        <v>24.899139000000002</v>
      </c>
      <c r="T41">
        <v>0.535416</v>
      </c>
      <c r="U41">
        <v>333.65499799999998</v>
      </c>
      <c r="V41">
        <v>16.803170999999999</v>
      </c>
      <c r="W41">
        <v>27.856929999999998</v>
      </c>
      <c r="X41">
        <v>141.03968900000001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32.528816999999997</v>
      </c>
      <c r="AF41">
        <v>17.485157000000001</v>
      </c>
      <c r="AG41">
        <v>43.484192999999998</v>
      </c>
      <c r="AH41">
        <v>19.616304</v>
      </c>
      <c r="AI41">
        <v>0</v>
      </c>
      <c r="AJ41">
        <v>0</v>
      </c>
      <c r="AK41">
        <v>52.931130000000003</v>
      </c>
      <c r="AL41">
        <v>2.4441739999999998</v>
      </c>
      <c r="AM41">
        <v>0</v>
      </c>
      <c r="AN41">
        <v>0.61809000000000003</v>
      </c>
      <c r="AO41">
        <v>0</v>
      </c>
      <c r="AP41">
        <v>0.73485800000000001</v>
      </c>
      <c r="AQ41">
        <v>46.759027000000003</v>
      </c>
      <c r="AR41">
        <v>12.666413</v>
      </c>
      <c r="AS41">
        <v>9.7747069999999994</v>
      </c>
      <c r="AT41">
        <v>14.33844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76.297347000000016</v>
      </c>
      <c r="BA41">
        <f t="shared" si="1"/>
        <v>2634.2255519999999</v>
      </c>
      <c r="BD41">
        <v>5.0599999999999996</v>
      </c>
      <c r="BE41">
        <v>1.84</v>
      </c>
      <c r="BF41">
        <v>2.87</v>
      </c>
      <c r="BG41">
        <v>0.86</v>
      </c>
      <c r="BH41">
        <v>9.0299999999999994</v>
      </c>
      <c r="BI41">
        <v>1.28</v>
      </c>
      <c r="BJ41">
        <v>0.85</v>
      </c>
      <c r="BK41">
        <v>0.62</v>
      </c>
      <c r="BL41">
        <v>0.76</v>
      </c>
      <c r="BM41">
        <v>0.17</v>
      </c>
      <c r="BN41">
        <v>2.2400000000000002</v>
      </c>
      <c r="BO41">
        <v>1.81</v>
      </c>
      <c r="BP41">
        <v>0.25</v>
      </c>
      <c r="BQ41">
        <v>1.94</v>
      </c>
      <c r="BR41">
        <v>2.11</v>
      </c>
      <c r="BS41">
        <v>1.56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3.387426</v>
      </c>
      <c r="CO41">
        <v>4.1059710000000003</v>
      </c>
      <c r="CP41">
        <v>1.954345</v>
      </c>
      <c r="CQ41">
        <v>3.3121499999999999</v>
      </c>
      <c r="CR41">
        <v>0.79922300000000002</v>
      </c>
      <c r="CS41">
        <v>2.6711429999999998</v>
      </c>
      <c r="CT41">
        <v>0</v>
      </c>
      <c r="CU41">
        <v>0</v>
      </c>
      <c r="CV41">
        <v>0.15794800000000001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76.297347000000016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655.14476999999999</v>
      </c>
      <c r="L42">
        <v>627.58394399999997</v>
      </c>
      <c r="M42">
        <v>88.840812</v>
      </c>
      <c r="N42">
        <v>113.925291</v>
      </c>
      <c r="O42">
        <v>119.311623</v>
      </c>
      <c r="P42">
        <v>104.743528</v>
      </c>
      <c r="Q42">
        <v>10.308001000000001</v>
      </c>
      <c r="R42">
        <v>39.899583</v>
      </c>
      <c r="S42">
        <v>24.899139000000002</v>
      </c>
      <c r="T42">
        <v>0.535416</v>
      </c>
      <c r="U42">
        <v>333.65499799999998</v>
      </c>
      <c r="V42">
        <v>16.803170999999999</v>
      </c>
      <c r="W42">
        <v>27.856929999999998</v>
      </c>
      <c r="X42">
        <v>141.03968900000001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21.855298999999999</v>
      </c>
      <c r="AF42">
        <v>17.485157000000001</v>
      </c>
      <c r="AG42">
        <v>43.484192999999998</v>
      </c>
      <c r="AH42">
        <v>2.8023289999999998</v>
      </c>
      <c r="AI42">
        <v>0</v>
      </c>
      <c r="AJ42">
        <v>0</v>
      </c>
      <c r="AK42">
        <v>52.931130000000003</v>
      </c>
      <c r="AL42">
        <v>2.4441739999999998</v>
      </c>
      <c r="AM42">
        <v>0</v>
      </c>
      <c r="AN42">
        <v>0.61809000000000003</v>
      </c>
      <c r="AO42">
        <v>0</v>
      </c>
      <c r="AP42">
        <v>1.4697169999999999</v>
      </c>
      <c r="AQ42">
        <v>46.759027000000003</v>
      </c>
      <c r="AR42">
        <v>26.388359999999999</v>
      </c>
      <c r="AS42">
        <v>9.7747069999999994</v>
      </c>
      <c r="AT42">
        <v>14.33844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76.180816000000007</v>
      </c>
      <c r="BA42">
        <f t="shared" si="1"/>
        <v>2621.0783339999998</v>
      </c>
      <c r="BD42">
        <v>5.0599999999999996</v>
      </c>
      <c r="BE42">
        <v>1.84</v>
      </c>
      <c r="BF42">
        <v>2.87</v>
      </c>
      <c r="BG42">
        <v>0.86</v>
      </c>
      <c r="BH42">
        <v>9.0299999999999994</v>
      </c>
      <c r="BI42">
        <v>1.3</v>
      </c>
      <c r="BJ42">
        <v>0.85</v>
      </c>
      <c r="BK42">
        <v>0.62</v>
      </c>
      <c r="BL42">
        <v>0.76</v>
      </c>
      <c r="BM42">
        <v>0.17</v>
      </c>
      <c r="BN42">
        <v>2.2400000000000002</v>
      </c>
      <c r="BO42">
        <v>1.81</v>
      </c>
      <c r="BP42">
        <v>0.25</v>
      </c>
      <c r="BQ42">
        <v>1.94</v>
      </c>
      <c r="BR42">
        <v>2.11</v>
      </c>
      <c r="BS42">
        <v>1.56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3.387426</v>
      </c>
      <c r="CO42">
        <v>4.1059710000000003</v>
      </c>
      <c r="CP42">
        <v>1.954345</v>
      </c>
      <c r="CQ42">
        <v>3.3121499999999999</v>
      </c>
      <c r="CR42">
        <v>0.79922300000000002</v>
      </c>
      <c r="CS42">
        <v>2.6711429999999998</v>
      </c>
      <c r="CT42">
        <v>0</v>
      </c>
      <c r="CU42">
        <v>0</v>
      </c>
      <c r="CV42">
        <v>2.1416999999999999E-2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76.180816000000007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655.14476999999999</v>
      </c>
      <c r="L43">
        <v>627.58394399999997</v>
      </c>
      <c r="M43">
        <v>88.840812</v>
      </c>
      <c r="N43">
        <v>113.925291</v>
      </c>
      <c r="O43">
        <v>119.311623</v>
      </c>
      <c r="P43">
        <v>104.743528</v>
      </c>
      <c r="Q43">
        <v>10.308001000000001</v>
      </c>
      <c r="R43">
        <v>39.899583</v>
      </c>
      <c r="S43">
        <v>24.899139000000002</v>
      </c>
      <c r="T43">
        <v>0.535416</v>
      </c>
      <c r="U43">
        <v>333.65499799999998</v>
      </c>
      <c r="V43">
        <v>16.803170999999999</v>
      </c>
      <c r="W43">
        <v>27.856929999999998</v>
      </c>
      <c r="X43">
        <v>141.03968900000001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8.742578</v>
      </c>
      <c r="AG43">
        <v>43.484192999999998</v>
      </c>
      <c r="AH43">
        <v>0</v>
      </c>
      <c r="AI43">
        <v>0</v>
      </c>
      <c r="AJ43">
        <v>0</v>
      </c>
      <c r="AK43">
        <v>52.931130000000003</v>
      </c>
      <c r="AL43">
        <v>2.4441739999999998</v>
      </c>
      <c r="AM43">
        <v>0</v>
      </c>
      <c r="AN43">
        <v>0.61809000000000003</v>
      </c>
      <c r="AO43">
        <v>0</v>
      </c>
      <c r="AP43">
        <v>0.73485800000000001</v>
      </c>
      <c r="AQ43">
        <v>31.172684</v>
      </c>
      <c r="AR43">
        <v>26.388359999999999</v>
      </c>
      <c r="AS43">
        <v>9.7747069999999994</v>
      </c>
      <c r="AT43">
        <v>14.33844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76.169399000000013</v>
      </c>
      <c r="BA43">
        <f t="shared" si="1"/>
        <v>2587.6099159999994</v>
      </c>
      <c r="BD43">
        <v>5.0599999999999996</v>
      </c>
      <c r="BE43">
        <v>1.84</v>
      </c>
      <c r="BF43">
        <v>2.87</v>
      </c>
      <c r="BG43">
        <v>0.86</v>
      </c>
      <c r="BH43">
        <v>9.0299999999999994</v>
      </c>
      <c r="BI43">
        <v>1.31</v>
      </c>
      <c r="BJ43">
        <v>0.85</v>
      </c>
      <c r="BK43">
        <v>0.62</v>
      </c>
      <c r="BL43">
        <v>0.76</v>
      </c>
      <c r="BM43">
        <v>0.17</v>
      </c>
      <c r="BN43">
        <v>2.2400000000000002</v>
      </c>
      <c r="BO43">
        <v>1.81</v>
      </c>
      <c r="BP43">
        <v>0.25</v>
      </c>
      <c r="BQ43">
        <v>1.94</v>
      </c>
      <c r="BR43">
        <v>2.11</v>
      </c>
      <c r="BS43">
        <v>1.56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3.387426</v>
      </c>
      <c r="CO43">
        <v>4.1059710000000003</v>
      </c>
      <c r="CP43">
        <v>1.954345</v>
      </c>
      <c r="CQ43">
        <v>3.3121499999999999</v>
      </c>
      <c r="CR43">
        <v>0.79922300000000002</v>
      </c>
      <c r="CS43">
        <v>2.6711429999999998</v>
      </c>
      <c r="CT43">
        <v>0</v>
      </c>
      <c r="CU43">
        <v>0</v>
      </c>
      <c r="CV43">
        <v>0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76.169399000000013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655.14476999999999</v>
      </c>
      <c r="L44">
        <v>627.58394399999997</v>
      </c>
      <c r="M44">
        <v>88.840812</v>
      </c>
      <c r="N44">
        <v>113.925291</v>
      </c>
      <c r="O44">
        <v>119.311623</v>
      </c>
      <c r="P44">
        <v>104.743528</v>
      </c>
      <c r="Q44">
        <v>10.308001000000001</v>
      </c>
      <c r="R44">
        <v>39.899583</v>
      </c>
      <c r="S44">
        <v>24.899139000000002</v>
      </c>
      <c r="T44">
        <v>0.535416</v>
      </c>
      <c r="U44">
        <v>333.65499799999998</v>
      </c>
      <c r="V44">
        <v>16.803170999999999</v>
      </c>
      <c r="W44">
        <v>27.856929999999998</v>
      </c>
      <c r="X44">
        <v>141.03968900000001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8.742578</v>
      </c>
      <c r="AG44">
        <v>43.484192999999998</v>
      </c>
      <c r="AH44">
        <v>0</v>
      </c>
      <c r="AI44">
        <v>0</v>
      </c>
      <c r="AJ44">
        <v>0</v>
      </c>
      <c r="AK44">
        <v>52.931130000000003</v>
      </c>
      <c r="AL44">
        <v>2.4441739999999998</v>
      </c>
      <c r="AM44">
        <v>0</v>
      </c>
      <c r="AN44">
        <v>0.61809000000000003</v>
      </c>
      <c r="AO44">
        <v>0</v>
      </c>
      <c r="AP44">
        <v>0.73485800000000001</v>
      </c>
      <c r="AQ44">
        <v>31.172684</v>
      </c>
      <c r="AR44">
        <v>26.388359999999999</v>
      </c>
      <c r="AS44">
        <v>9.7747069999999994</v>
      </c>
      <c r="AT44">
        <v>14.33844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76.21939900000001</v>
      </c>
      <c r="BA44">
        <f t="shared" si="1"/>
        <v>2571.3955079999996</v>
      </c>
      <c r="BD44">
        <v>5.0599999999999996</v>
      </c>
      <c r="BE44">
        <v>1.84</v>
      </c>
      <c r="BF44">
        <v>2.87</v>
      </c>
      <c r="BG44">
        <v>0.86</v>
      </c>
      <c r="BH44">
        <v>9.0299999999999994</v>
      </c>
      <c r="BI44">
        <v>1.34</v>
      </c>
      <c r="BJ44">
        <v>0.87</v>
      </c>
      <c r="BK44">
        <v>0.62</v>
      </c>
      <c r="BL44">
        <v>0.76</v>
      </c>
      <c r="BM44">
        <v>0.17</v>
      </c>
      <c r="BN44">
        <v>2.2400000000000002</v>
      </c>
      <c r="BO44">
        <v>1.81</v>
      </c>
      <c r="BP44">
        <v>0.25</v>
      </c>
      <c r="BQ44">
        <v>1.94</v>
      </c>
      <c r="BR44">
        <v>2.11</v>
      </c>
      <c r="BS44">
        <v>1.56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3.387426</v>
      </c>
      <c r="CO44">
        <v>4.1059710000000003</v>
      </c>
      <c r="CP44">
        <v>1.954345</v>
      </c>
      <c r="CQ44">
        <v>3.3121499999999999</v>
      </c>
      <c r="CR44">
        <v>0.79922300000000002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76.21939900000001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655.14476999999999</v>
      </c>
      <c r="L45">
        <v>627.58394399999997</v>
      </c>
      <c r="M45">
        <v>88.840812</v>
      </c>
      <c r="N45">
        <v>113.925291</v>
      </c>
      <c r="O45">
        <v>119.311623</v>
      </c>
      <c r="P45">
        <v>104.743528</v>
      </c>
      <c r="Q45">
        <v>10.308001000000001</v>
      </c>
      <c r="R45">
        <v>39.899583</v>
      </c>
      <c r="S45">
        <v>24.899139000000002</v>
      </c>
      <c r="T45">
        <v>0.535416</v>
      </c>
      <c r="U45">
        <v>333.65499799999998</v>
      </c>
      <c r="V45">
        <v>16.803170999999999</v>
      </c>
      <c r="W45">
        <v>27.856929999999998</v>
      </c>
      <c r="X45">
        <v>141.03968900000001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8.742578</v>
      </c>
      <c r="AG45">
        <v>43.484192999999998</v>
      </c>
      <c r="AH45">
        <v>0</v>
      </c>
      <c r="AI45">
        <v>0</v>
      </c>
      <c r="AJ45">
        <v>0</v>
      </c>
      <c r="AK45">
        <v>52.931130000000003</v>
      </c>
      <c r="AL45">
        <v>2.4441739999999998</v>
      </c>
      <c r="AM45">
        <v>0</v>
      </c>
      <c r="AN45">
        <v>0.63682000000000005</v>
      </c>
      <c r="AO45">
        <v>0</v>
      </c>
      <c r="AP45">
        <v>5.3889620000000003</v>
      </c>
      <c r="AQ45">
        <v>15.144624</v>
      </c>
      <c r="AR45">
        <v>4.2221380000000002</v>
      </c>
      <c r="AS45">
        <v>9.7747069999999994</v>
      </c>
      <c r="AT45">
        <v>14.33844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76.21939900000001</v>
      </c>
      <c r="BA45">
        <f t="shared" si="1"/>
        <v>2537.8740600000001</v>
      </c>
      <c r="BD45">
        <v>5.0599999999999996</v>
      </c>
      <c r="BE45">
        <v>1.84</v>
      </c>
      <c r="BF45">
        <v>2.87</v>
      </c>
      <c r="BG45">
        <v>0.86</v>
      </c>
      <c r="BH45">
        <v>9.0299999999999994</v>
      </c>
      <c r="BI45">
        <v>1.34</v>
      </c>
      <c r="BJ45">
        <v>0.87</v>
      </c>
      <c r="BK45">
        <v>0.62</v>
      </c>
      <c r="BL45">
        <v>0.76</v>
      </c>
      <c r="BM45">
        <v>0.17</v>
      </c>
      <c r="BN45">
        <v>2.2400000000000002</v>
      </c>
      <c r="BO45">
        <v>1.81</v>
      </c>
      <c r="BP45">
        <v>0.25</v>
      </c>
      <c r="BQ45">
        <v>1.94</v>
      </c>
      <c r="BR45">
        <v>2.11</v>
      </c>
      <c r="BS45">
        <v>1.56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3.387426</v>
      </c>
      <c r="CO45">
        <v>4.1059710000000003</v>
      </c>
      <c r="CP45">
        <v>1.954345</v>
      </c>
      <c r="CQ45">
        <v>3.3121499999999999</v>
      </c>
      <c r="CR45">
        <v>0.79922300000000002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76.21939900000001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655.14476999999999</v>
      </c>
      <c r="L46">
        <v>627.58394399999997</v>
      </c>
      <c r="M46">
        <v>88.840812</v>
      </c>
      <c r="N46">
        <v>113.925291</v>
      </c>
      <c r="O46">
        <v>119.311623</v>
      </c>
      <c r="P46">
        <v>104.743528</v>
      </c>
      <c r="Q46">
        <v>10.308001000000001</v>
      </c>
      <c r="R46">
        <v>39.899583</v>
      </c>
      <c r="S46">
        <v>24.899139000000002</v>
      </c>
      <c r="T46">
        <v>0.535416</v>
      </c>
      <c r="U46">
        <v>333.65499799999998</v>
      </c>
      <c r="V46">
        <v>16.803170999999999</v>
      </c>
      <c r="W46">
        <v>27.856929999999998</v>
      </c>
      <c r="X46">
        <v>141.03968900000001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8.742578</v>
      </c>
      <c r="AG46">
        <v>43.484192999999998</v>
      </c>
      <c r="AH46">
        <v>0</v>
      </c>
      <c r="AI46">
        <v>0</v>
      </c>
      <c r="AJ46">
        <v>0</v>
      </c>
      <c r="AK46">
        <v>52.931130000000003</v>
      </c>
      <c r="AL46">
        <v>2.4441739999999998</v>
      </c>
      <c r="AM46">
        <v>0</v>
      </c>
      <c r="AN46">
        <v>0.63682000000000005</v>
      </c>
      <c r="AO46">
        <v>0</v>
      </c>
      <c r="AP46">
        <v>5.3889620000000003</v>
      </c>
      <c r="AQ46">
        <v>0</v>
      </c>
      <c r="AR46">
        <v>4.2221380000000002</v>
      </c>
      <c r="AS46">
        <v>9.7747069999999994</v>
      </c>
      <c r="AT46">
        <v>14.33844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76.21939900000001</v>
      </c>
      <c r="BA46">
        <f t="shared" si="1"/>
        <v>2522.7294360000001</v>
      </c>
      <c r="BD46">
        <v>5.0599999999999996</v>
      </c>
      <c r="BE46">
        <v>1.84</v>
      </c>
      <c r="BF46">
        <v>2.87</v>
      </c>
      <c r="BG46">
        <v>0.86</v>
      </c>
      <c r="BH46">
        <v>9.0299999999999994</v>
      </c>
      <c r="BI46">
        <v>1.34</v>
      </c>
      <c r="BJ46">
        <v>0.87</v>
      </c>
      <c r="BK46">
        <v>0.62</v>
      </c>
      <c r="BL46">
        <v>0.76</v>
      </c>
      <c r="BM46">
        <v>0.17</v>
      </c>
      <c r="BN46">
        <v>2.2400000000000002</v>
      </c>
      <c r="BO46">
        <v>1.81</v>
      </c>
      <c r="BP46">
        <v>0.25</v>
      </c>
      <c r="BQ46">
        <v>1.94</v>
      </c>
      <c r="BR46">
        <v>2.11</v>
      </c>
      <c r="BS46">
        <v>1.56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3.387426</v>
      </c>
      <c r="CO46">
        <v>4.1059710000000003</v>
      </c>
      <c r="CP46">
        <v>1.954345</v>
      </c>
      <c r="CQ46">
        <v>3.3121499999999999</v>
      </c>
      <c r="CR46">
        <v>0.79922300000000002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76.21939900000001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655.14476999999999</v>
      </c>
      <c r="L47">
        <v>627.58394399999997</v>
      </c>
      <c r="M47">
        <v>88.840812</v>
      </c>
      <c r="N47">
        <v>113.925291</v>
      </c>
      <c r="O47">
        <v>119.311623</v>
      </c>
      <c r="P47">
        <v>104.743528</v>
      </c>
      <c r="Q47">
        <v>10.308001000000001</v>
      </c>
      <c r="R47">
        <v>39.899583</v>
      </c>
      <c r="S47">
        <v>24.899139000000002</v>
      </c>
      <c r="T47">
        <v>0.535416</v>
      </c>
      <c r="U47">
        <v>333.65499799999998</v>
      </c>
      <c r="V47">
        <v>16.803170999999999</v>
      </c>
      <c r="W47">
        <v>27.856929999999998</v>
      </c>
      <c r="X47">
        <v>141.03968900000001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8.742578</v>
      </c>
      <c r="AG47">
        <v>43.484192999999998</v>
      </c>
      <c r="AH47">
        <v>0</v>
      </c>
      <c r="AI47">
        <v>0</v>
      </c>
      <c r="AJ47">
        <v>0</v>
      </c>
      <c r="AK47">
        <v>52.931130000000003</v>
      </c>
      <c r="AL47">
        <v>2.4441739999999998</v>
      </c>
      <c r="AM47">
        <v>0</v>
      </c>
      <c r="AN47">
        <v>0.63682000000000005</v>
      </c>
      <c r="AO47">
        <v>0</v>
      </c>
      <c r="AP47">
        <v>5.3889620000000003</v>
      </c>
      <c r="AQ47">
        <v>0</v>
      </c>
      <c r="AR47">
        <v>4.2221380000000002</v>
      </c>
      <c r="AS47">
        <v>9.7747069999999994</v>
      </c>
      <c r="AT47">
        <v>14.33844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76.179426000000007</v>
      </c>
      <c r="BA47">
        <f t="shared" si="1"/>
        <v>2522.6894630000002</v>
      </c>
      <c r="BD47">
        <v>5.0599999999999996</v>
      </c>
      <c r="BE47">
        <v>1.84</v>
      </c>
      <c r="BF47">
        <v>2.87</v>
      </c>
      <c r="BG47">
        <v>0.86</v>
      </c>
      <c r="BH47">
        <v>9.0299999999999994</v>
      </c>
      <c r="BI47">
        <v>1.34</v>
      </c>
      <c r="BJ47">
        <v>0.87</v>
      </c>
      <c r="BK47">
        <v>0.62</v>
      </c>
      <c r="BL47">
        <v>0.76</v>
      </c>
      <c r="BM47">
        <v>0.17</v>
      </c>
      <c r="BN47">
        <v>2.2400000000000002</v>
      </c>
      <c r="BO47">
        <v>1.81</v>
      </c>
      <c r="BP47">
        <v>0.25</v>
      </c>
      <c r="BQ47">
        <v>1.94</v>
      </c>
      <c r="BR47">
        <v>2.11</v>
      </c>
      <c r="BS47">
        <v>1.56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3.387426</v>
      </c>
      <c r="CO47">
        <v>4.1059710000000003</v>
      </c>
      <c r="CP47">
        <v>1.954345</v>
      </c>
      <c r="CQ47">
        <v>3.3121499999999999</v>
      </c>
      <c r="CR47">
        <v>0.79922300000000002</v>
      </c>
      <c r="CS47">
        <v>2.6711429999999998</v>
      </c>
      <c r="CT47">
        <v>0</v>
      </c>
      <c r="CU47">
        <v>0</v>
      </c>
      <c r="CV47">
        <v>0</v>
      </c>
      <c r="CW47">
        <v>0.87926000000000004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76.179426000000007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655.14476999999999</v>
      </c>
      <c r="L48">
        <v>627.58394399999997</v>
      </c>
      <c r="M48">
        <v>88.840812</v>
      </c>
      <c r="N48">
        <v>113.925291</v>
      </c>
      <c r="O48">
        <v>119.311623</v>
      </c>
      <c r="P48">
        <v>104.743528</v>
      </c>
      <c r="Q48">
        <v>10.308001000000001</v>
      </c>
      <c r="R48">
        <v>39.899583</v>
      </c>
      <c r="S48">
        <v>24.899139000000002</v>
      </c>
      <c r="T48">
        <v>0.535416</v>
      </c>
      <c r="U48">
        <v>333.65499799999998</v>
      </c>
      <c r="V48">
        <v>16.803170999999999</v>
      </c>
      <c r="W48">
        <v>27.856929999999998</v>
      </c>
      <c r="X48">
        <v>141.03968900000001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8.742578</v>
      </c>
      <c r="AG48">
        <v>43.484192999999998</v>
      </c>
      <c r="AH48">
        <v>0</v>
      </c>
      <c r="AI48">
        <v>0</v>
      </c>
      <c r="AJ48">
        <v>0</v>
      </c>
      <c r="AK48">
        <v>52.931130000000003</v>
      </c>
      <c r="AL48">
        <v>2.4441739999999998</v>
      </c>
      <c r="AM48">
        <v>0</v>
      </c>
      <c r="AN48">
        <v>0.63682000000000005</v>
      </c>
      <c r="AO48">
        <v>0</v>
      </c>
      <c r="AP48">
        <v>5.3889620000000003</v>
      </c>
      <c r="AQ48">
        <v>0</v>
      </c>
      <c r="AR48">
        <v>4.2221380000000002</v>
      </c>
      <c r="AS48">
        <v>9.7747069999999994</v>
      </c>
      <c r="AT48">
        <v>14.33844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76.179426000000007</v>
      </c>
      <c r="BA48">
        <f t="shared" si="1"/>
        <v>2522.6894630000002</v>
      </c>
      <c r="BD48">
        <v>5.0599999999999996</v>
      </c>
      <c r="BE48">
        <v>1.84</v>
      </c>
      <c r="BF48">
        <v>2.87</v>
      </c>
      <c r="BG48">
        <v>0.86</v>
      </c>
      <c r="BH48">
        <v>9.0299999999999994</v>
      </c>
      <c r="BI48">
        <v>1.34</v>
      </c>
      <c r="BJ48">
        <v>0.87</v>
      </c>
      <c r="BK48">
        <v>0.62</v>
      </c>
      <c r="BL48">
        <v>0.76</v>
      </c>
      <c r="BM48">
        <v>0.17</v>
      </c>
      <c r="BN48">
        <v>2.2400000000000002</v>
      </c>
      <c r="BO48">
        <v>1.81</v>
      </c>
      <c r="BP48">
        <v>0.25</v>
      </c>
      <c r="BQ48">
        <v>1.94</v>
      </c>
      <c r="BR48">
        <v>2.11</v>
      </c>
      <c r="BS48">
        <v>1.56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3.387426</v>
      </c>
      <c r="CO48">
        <v>4.1059710000000003</v>
      </c>
      <c r="CP48">
        <v>1.954345</v>
      </c>
      <c r="CQ48">
        <v>3.3121499999999999</v>
      </c>
      <c r="CR48">
        <v>0.79922300000000002</v>
      </c>
      <c r="CS48">
        <v>2.6711429999999998</v>
      </c>
      <c r="CT48">
        <v>0</v>
      </c>
      <c r="CU48">
        <v>0</v>
      </c>
      <c r="CV48">
        <v>0</v>
      </c>
      <c r="CW48">
        <v>0.87926000000000004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76.179426000000007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655.14476999999999</v>
      </c>
      <c r="L49">
        <v>627.58394399999997</v>
      </c>
      <c r="M49">
        <v>88.840812</v>
      </c>
      <c r="N49">
        <v>113.925291</v>
      </c>
      <c r="O49">
        <v>119.311623</v>
      </c>
      <c r="P49">
        <v>104.743528</v>
      </c>
      <c r="Q49">
        <v>10.308001000000001</v>
      </c>
      <c r="R49">
        <v>39.899583</v>
      </c>
      <c r="S49">
        <v>24.899139000000002</v>
      </c>
      <c r="T49">
        <v>0.535416</v>
      </c>
      <c r="U49">
        <v>333.65499799999998</v>
      </c>
      <c r="V49">
        <v>16.803170999999999</v>
      </c>
      <c r="W49">
        <v>27.856929999999998</v>
      </c>
      <c r="X49">
        <v>141.03968900000001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8.742578</v>
      </c>
      <c r="AG49">
        <v>43.484192999999998</v>
      </c>
      <c r="AH49">
        <v>0</v>
      </c>
      <c r="AI49">
        <v>0</v>
      </c>
      <c r="AJ49">
        <v>0</v>
      </c>
      <c r="AK49">
        <v>52.931130000000003</v>
      </c>
      <c r="AL49">
        <v>2.4441739999999998</v>
      </c>
      <c r="AM49">
        <v>0</v>
      </c>
      <c r="AN49">
        <v>0.63682000000000005</v>
      </c>
      <c r="AO49">
        <v>0</v>
      </c>
      <c r="AP49">
        <v>5.3889620000000003</v>
      </c>
      <c r="AQ49">
        <v>0</v>
      </c>
      <c r="AR49">
        <v>8.4442749999999993</v>
      </c>
      <c r="AS49">
        <v>9.7747069999999994</v>
      </c>
      <c r="AT49">
        <v>14.33844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76.239426000000009</v>
      </c>
      <c r="BA49">
        <f t="shared" si="1"/>
        <v>2526.9715999999999</v>
      </c>
      <c r="BD49">
        <v>5.0599999999999996</v>
      </c>
      <c r="BE49">
        <v>1.84</v>
      </c>
      <c r="BF49">
        <v>2.87</v>
      </c>
      <c r="BG49">
        <v>0.86</v>
      </c>
      <c r="BH49">
        <v>9.0299999999999994</v>
      </c>
      <c r="BI49">
        <v>1.34</v>
      </c>
      <c r="BJ49">
        <v>0.93</v>
      </c>
      <c r="BK49">
        <v>0.62</v>
      </c>
      <c r="BL49">
        <v>0.76</v>
      </c>
      <c r="BM49">
        <v>0.17</v>
      </c>
      <c r="BN49">
        <v>2.2400000000000002</v>
      </c>
      <c r="BO49">
        <v>1.81</v>
      </c>
      <c r="BP49">
        <v>0.25</v>
      </c>
      <c r="BQ49">
        <v>1.94</v>
      </c>
      <c r="BR49">
        <v>2.11</v>
      </c>
      <c r="BS49">
        <v>1.56</v>
      </c>
      <c r="BT49">
        <v>2.8390170000000001</v>
      </c>
      <c r="BU49">
        <v>1.2831159999999999</v>
      </c>
      <c r="BV49">
        <v>1.971449</v>
      </c>
      <c r="BW49">
        <v>1.8573729999999999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3.387426</v>
      </c>
      <c r="CO49">
        <v>4.1059710000000003</v>
      </c>
      <c r="CP49">
        <v>1.954345</v>
      </c>
      <c r="CQ49">
        <v>3.3121499999999999</v>
      </c>
      <c r="CR49">
        <v>0.79922300000000002</v>
      </c>
      <c r="CS49">
        <v>2.6711429999999998</v>
      </c>
      <c r="CT49">
        <v>0</v>
      </c>
      <c r="CU49">
        <v>0</v>
      </c>
      <c r="CV49">
        <v>0</v>
      </c>
      <c r="CW49">
        <v>0.87926000000000004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76.239426000000009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655.14476999999999</v>
      </c>
      <c r="L50">
        <v>627.58394399999997</v>
      </c>
      <c r="M50">
        <v>88.840812</v>
      </c>
      <c r="N50">
        <v>113.925291</v>
      </c>
      <c r="O50">
        <v>119.311623</v>
      </c>
      <c r="P50">
        <v>104.743528</v>
      </c>
      <c r="Q50">
        <v>10.308001000000001</v>
      </c>
      <c r="R50">
        <v>39.899583</v>
      </c>
      <c r="S50">
        <v>24.899139000000002</v>
      </c>
      <c r="T50">
        <v>0.535416</v>
      </c>
      <c r="U50">
        <v>333.65499799999998</v>
      </c>
      <c r="V50">
        <v>16.803170999999999</v>
      </c>
      <c r="W50">
        <v>27.856929999999998</v>
      </c>
      <c r="X50">
        <v>141.03968900000001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8.742578</v>
      </c>
      <c r="AG50">
        <v>43.484192999999998</v>
      </c>
      <c r="AH50">
        <v>0</v>
      </c>
      <c r="AI50">
        <v>0</v>
      </c>
      <c r="AJ50">
        <v>0</v>
      </c>
      <c r="AK50">
        <v>52.931130000000003</v>
      </c>
      <c r="AL50">
        <v>2.4441739999999998</v>
      </c>
      <c r="AM50">
        <v>0</v>
      </c>
      <c r="AN50">
        <v>0.63682000000000005</v>
      </c>
      <c r="AO50">
        <v>0</v>
      </c>
      <c r="AP50">
        <v>5.3889620000000003</v>
      </c>
      <c r="AQ50">
        <v>0</v>
      </c>
      <c r="AR50">
        <v>8.4442749999999993</v>
      </c>
      <c r="AS50">
        <v>9.7747069999999994</v>
      </c>
      <c r="AT50">
        <v>14.33844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76.259426000000005</v>
      </c>
      <c r="BA50">
        <f t="shared" si="1"/>
        <v>2526.9915999999998</v>
      </c>
      <c r="BD50">
        <v>5.0599999999999996</v>
      </c>
      <c r="BE50">
        <v>1.84</v>
      </c>
      <c r="BF50">
        <v>2.87</v>
      </c>
      <c r="BG50">
        <v>0.86</v>
      </c>
      <c r="BH50">
        <v>9.0299999999999994</v>
      </c>
      <c r="BI50">
        <v>1.34</v>
      </c>
      <c r="BJ50">
        <v>0.95</v>
      </c>
      <c r="BK50">
        <v>0.62</v>
      </c>
      <c r="BL50">
        <v>0.76</v>
      </c>
      <c r="BM50">
        <v>0.17</v>
      </c>
      <c r="BN50">
        <v>2.2400000000000002</v>
      </c>
      <c r="BO50">
        <v>1.81</v>
      </c>
      <c r="BP50">
        <v>0.25</v>
      </c>
      <c r="BQ50">
        <v>1.94</v>
      </c>
      <c r="BR50">
        <v>2.11</v>
      </c>
      <c r="BS50">
        <v>1.56</v>
      </c>
      <c r="BT50">
        <v>2.8390170000000001</v>
      </c>
      <c r="BU50">
        <v>1.2831159999999999</v>
      </c>
      <c r="BV50">
        <v>1.971449</v>
      </c>
      <c r="BW50">
        <v>1.8573729999999999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3.387426</v>
      </c>
      <c r="CO50">
        <v>4.1059710000000003</v>
      </c>
      <c r="CP50">
        <v>1.954345</v>
      </c>
      <c r="CQ50">
        <v>3.3121499999999999</v>
      </c>
      <c r="CR50">
        <v>0.79922300000000002</v>
      </c>
      <c r="CS50">
        <v>2.6711429999999998</v>
      </c>
      <c r="CT50">
        <v>0</v>
      </c>
      <c r="CU50">
        <v>0</v>
      </c>
      <c r="CV50">
        <v>0</v>
      </c>
      <c r="CW50">
        <v>0.87926000000000004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76.259426000000005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655.14476999999999</v>
      </c>
      <c r="L51">
        <v>627.58394399999997</v>
      </c>
      <c r="M51">
        <v>88.840812</v>
      </c>
      <c r="N51">
        <v>113.925291</v>
      </c>
      <c r="O51">
        <v>119.311623</v>
      </c>
      <c r="P51">
        <v>104.743528</v>
      </c>
      <c r="Q51">
        <v>11.107283000000001</v>
      </c>
      <c r="R51">
        <v>39.899583</v>
      </c>
      <c r="S51">
        <v>24.899139000000002</v>
      </c>
      <c r="T51">
        <v>0.535416</v>
      </c>
      <c r="U51">
        <v>333.65499799999998</v>
      </c>
      <c r="V51">
        <v>16.803170999999999</v>
      </c>
      <c r="W51">
        <v>27.856929999999998</v>
      </c>
      <c r="X51">
        <v>141.03968900000001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43.484192999999998</v>
      </c>
      <c r="AH51">
        <v>0</v>
      </c>
      <c r="AI51">
        <v>0</v>
      </c>
      <c r="AJ51">
        <v>0</v>
      </c>
      <c r="AK51">
        <v>52.931130000000003</v>
      </c>
      <c r="AL51">
        <v>2.4441739999999998</v>
      </c>
      <c r="AM51">
        <v>0</v>
      </c>
      <c r="AN51">
        <v>0.63682000000000005</v>
      </c>
      <c r="AO51">
        <v>0</v>
      </c>
      <c r="AP51">
        <v>1.1022879999999999</v>
      </c>
      <c r="AQ51">
        <v>0</v>
      </c>
      <c r="AR51">
        <v>14.777481999999999</v>
      </c>
      <c r="AS51">
        <v>9.7747069999999994</v>
      </c>
      <c r="AT51">
        <v>14.33844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76.259426000000005</v>
      </c>
      <c r="BA51">
        <f t="shared" si="1"/>
        <v>2529.837415</v>
      </c>
      <c r="BD51">
        <v>5.0599999999999996</v>
      </c>
      <c r="BE51">
        <v>1.84</v>
      </c>
      <c r="BF51">
        <v>2.87</v>
      </c>
      <c r="BG51">
        <v>0.86</v>
      </c>
      <c r="BH51">
        <v>9.0299999999999994</v>
      </c>
      <c r="BI51">
        <v>1.34</v>
      </c>
      <c r="BJ51">
        <v>0.95</v>
      </c>
      <c r="BK51">
        <v>0.62</v>
      </c>
      <c r="BL51">
        <v>0.76</v>
      </c>
      <c r="BM51">
        <v>0.17</v>
      </c>
      <c r="BN51">
        <v>2.2400000000000002</v>
      </c>
      <c r="BO51">
        <v>1.81</v>
      </c>
      <c r="BP51">
        <v>0.25</v>
      </c>
      <c r="BQ51">
        <v>1.94</v>
      </c>
      <c r="BR51">
        <v>2.11</v>
      </c>
      <c r="BS51">
        <v>1.56</v>
      </c>
      <c r="BT51">
        <v>2.8390170000000001</v>
      </c>
      <c r="BU51">
        <v>1.2831159999999999</v>
      </c>
      <c r="BV51">
        <v>1.971449</v>
      </c>
      <c r="BW51">
        <v>1.8573729999999999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3.387426</v>
      </c>
      <c r="CO51">
        <v>4.1059710000000003</v>
      </c>
      <c r="CP51">
        <v>1.954345</v>
      </c>
      <c r="CQ51">
        <v>3.3121499999999999</v>
      </c>
      <c r="CR51">
        <v>0.79922300000000002</v>
      </c>
      <c r="CS51">
        <v>2.6711429999999998</v>
      </c>
      <c r="CT51">
        <v>0</v>
      </c>
      <c r="CU51">
        <v>0</v>
      </c>
      <c r="CV51">
        <v>0</v>
      </c>
      <c r="CW51">
        <v>0.87926000000000004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76.259426000000005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655.14476999999999</v>
      </c>
      <c r="L52">
        <v>627.58394399999997</v>
      </c>
      <c r="M52">
        <v>88.840812</v>
      </c>
      <c r="N52">
        <v>113.925291</v>
      </c>
      <c r="O52">
        <v>119.311623</v>
      </c>
      <c r="P52">
        <v>104.743528</v>
      </c>
      <c r="Q52">
        <v>11.107283000000001</v>
      </c>
      <c r="R52">
        <v>39.899583</v>
      </c>
      <c r="S52">
        <v>24.899139000000002</v>
      </c>
      <c r="T52">
        <v>0.535416</v>
      </c>
      <c r="U52">
        <v>333.65499799999998</v>
      </c>
      <c r="V52">
        <v>16.803170999999999</v>
      </c>
      <c r="W52">
        <v>27.856929999999998</v>
      </c>
      <c r="X52">
        <v>141.03968900000001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43.484192999999998</v>
      </c>
      <c r="AH52">
        <v>0</v>
      </c>
      <c r="AI52">
        <v>0</v>
      </c>
      <c r="AJ52">
        <v>0</v>
      </c>
      <c r="AK52">
        <v>52.931130000000003</v>
      </c>
      <c r="AL52">
        <v>2.4441739999999998</v>
      </c>
      <c r="AM52">
        <v>0</v>
      </c>
      <c r="AN52">
        <v>0.63682000000000005</v>
      </c>
      <c r="AO52">
        <v>0</v>
      </c>
      <c r="AP52">
        <v>1.1022879999999999</v>
      </c>
      <c r="AQ52">
        <v>0</v>
      </c>
      <c r="AR52">
        <v>14.777481999999999</v>
      </c>
      <c r="AS52">
        <v>9.7747069999999994</v>
      </c>
      <c r="AT52">
        <v>14.33844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76.259426000000005</v>
      </c>
      <c r="BA52">
        <f t="shared" si="1"/>
        <v>2529.837415</v>
      </c>
      <c r="BD52">
        <v>5.0599999999999996</v>
      </c>
      <c r="BE52">
        <v>1.84</v>
      </c>
      <c r="BF52">
        <v>2.87</v>
      </c>
      <c r="BG52">
        <v>0.86</v>
      </c>
      <c r="BH52">
        <v>9.0299999999999994</v>
      </c>
      <c r="BI52">
        <v>1.34</v>
      </c>
      <c r="BJ52">
        <v>0.95</v>
      </c>
      <c r="BK52">
        <v>0.62</v>
      </c>
      <c r="BL52">
        <v>0.76</v>
      </c>
      <c r="BM52">
        <v>0.17</v>
      </c>
      <c r="BN52">
        <v>2.2400000000000002</v>
      </c>
      <c r="BO52">
        <v>1.81</v>
      </c>
      <c r="BP52">
        <v>0.25</v>
      </c>
      <c r="BQ52">
        <v>1.94</v>
      </c>
      <c r="BR52">
        <v>2.11</v>
      </c>
      <c r="BS52">
        <v>1.56</v>
      </c>
      <c r="BT52">
        <v>2.8390170000000001</v>
      </c>
      <c r="BU52">
        <v>1.2831159999999999</v>
      </c>
      <c r="BV52">
        <v>1.971449</v>
      </c>
      <c r="BW52">
        <v>1.8573729999999999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3.387426</v>
      </c>
      <c r="CO52">
        <v>4.1059710000000003</v>
      </c>
      <c r="CP52">
        <v>1.954345</v>
      </c>
      <c r="CQ52">
        <v>3.3121499999999999</v>
      </c>
      <c r="CR52">
        <v>0.79922300000000002</v>
      </c>
      <c r="CS52">
        <v>2.6711429999999998</v>
      </c>
      <c r="CT52">
        <v>0</v>
      </c>
      <c r="CU52">
        <v>0</v>
      </c>
      <c r="CV52">
        <v>0</v>
      </c>
      <c r="CW52">
        <v>0.87926000000000004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76.259426000000005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555.51656800000001</v>
      </c>
      <c r="L53">
        <v>571.24230999999997</v>
      </c>
      <c r="M53">
        <v>88.840812</v>
      </c>
      <c r="N53">
        <v>113.925291</v>
      </c>
      <c r="O53">
        <v>119.311623</v>
      </c>
      <c r="P53">
        <v>104.743528</v>
      </c>
      <c r="Q53">
        <v>11.107283000000001</v>
      </c>
      <c r="R53">
        <v>39.899583</v>
      </c>
      <c r="S53">
        <v>24.899139000000002</v>
      </c>
      <c r="T53">
        <v>0.535416</v>
      </c>
      <c r="U53">
        <v>333.65499799999998</v>
      </c>
      <c r="V53">
        <v>16.803170999999999</v>
      </c>
      <c r="W53">
        <v>35.802121</v>
      </c>
      <c r="X53">
        <v>141.03968900000001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43.484192999999998</v>
      </c>
      <c r="AH53">
        <v>0</v>
      </c>
      <c r="AI53">
        <v>0</v>
      </c>
      <c r="AJ53">
        <v>0</v>
      </c>
      <c r="AK53">
        <v>52.931130000000003</v>
      </c>
      <c r="AL53">
        <v>2.4441739999999998</v>
      </c>
      <c r="AM53">
        <v>0</v>
      </c>
      <c r="AN53">
        <v>0.63682000000000005</v>
      </c>
      <c r="AO53">
        <v>0</v>
      </c>
      <c r="AP53">
        <v>0.73485800000000001</v>
      </c>
      <c r="AQ53">
        <v>0</v>
      </c>
      <c r="AR53">
        <v>10.555344</v>
      </c>
      <c r="AS53">
        <v>10.031936999999999</v>
      </c>
      <c r="AT53">
        <v>14.33844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75.879833000000005</v>
      </c>
      <c r="BA53">
        <f t="shared" si="1"/>
        <v>2377.1008389999997</v>
      </c>
      <c r="BD53">
        <v>5.1100000000000003</v>
      </c>
      <c r="BE53">
        <v>1.84</v>
      </c>
      <c r="BF53">
        <v>2.87</v>
      </c>
      <c r="BG53">
        <v>0.86</v>
      </c>
      <c r="BH53">
        <v>9.0299999999999994</v>
      </c>
      <c r="BI53">
        <v>1.34</v>
      </c>
      <c r="BJ53">
        <v>0.95</v>
      </c>
      <c r="BK53">
        <v>0.62</v>
      </c>
      <c r="BL53">
        <v>0.76</v>
      </c>
      <c r="BM53">
        <v>0.17</v>
      </c>
      <c r="BN53">
        <v>1.79</v>
      </c>
      <c r="BO53">
        <v>1.81</v>
      </c>
      <c r="BP53">
        <v>0.25</v>
      </c>
      <c r="BQ53">
        <v>1.94</v>
      </c>
      <c r="BR53">
        <v>2.11</v>
      </c>
      <c r="BS53">
        <v>1.56</v>
      </c>
      <c r="BT53">
        <v>2.8390170000000001</v>
      </c>
      <c r="BU53">
        <v>1.2831159999999999</v>
      </c>
      <c r="BV53">
        <v>1.971449</v>
      </c>
      <c r="BW53">
        <v>1.8573729999999999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3.387426</v>
      </c>
      <c r="CO53">
        <v>4.1059710000000003</v>
      </c>
      <c r="CP53">
        <v>1.954345</v>
      </c>
      <c r="CQ53">
        <v>3.3121499999999999</v>
      </c>
      <c r="CR53">
        <v>0.79922300000000002</v>
      </c>
      <c r="CS53">
        <v>2.6711429999999998</v>
      </c>
      <c r="CT53">
        <v>0</v>
      </c>
      <c r="CU53">
        <v>0</v>
      </c>
      <c r="CV53">
        <v>0</v>
      </c>
      <c r="CW53">
        <v>0.89966699999999999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75.879833000000005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550.73606800000005</v>
      </c>
      <c r="L54">
        <v>536.82271000000003</v>
      </c>
      <c r="M54">
        <v>88.840812</v>
      </c>
      <c r="N54">
        <v>113.925291</v>
      </c>
      <c r="O54">
        <v>119.311623</v>
      </c>
      <c r="P54">
        <v>104.743528</v>
      </c>
      <c r="Q54">
        <v>10.863481999999999</v>
      </c>
      <c r="R54">
        <v>39.899583</v>
      </c>
      <c r="S54">
        <v>24.899139000000002</v>
      </c>
      <c r="T54">
        <v>0.535416</v>
      </c>
      <c r="U54">
        <v>333.65499799999998</v>
      </c>
      <c r="V54">
        <v>16.803170999999999</v>
      </c>
      <c r="W54">
        <v>35.802121</v>
      </c>
      <c r="X54">
        <v>141.03968900000001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43.484192999999998</v>
      </c>
      <c r="AH54">
        <v>0</v>
      </c>
      <c r="AI54">
        <v>0</v>
      </c>
      <c r="AJ54">
        <v>0</v>
      </c>
      <c r="AK54">
        <v>52.931130000000003</v>
      </c>
      <c r="AL54">
        <v>2.4441739999999998</v>
      </c>
      <c r="AM54">
        <v>0</v>
      </c>
      <c r="AN54">
        <v>0.63682000000000005</v>
      </c>
      <c r="AO54">
        <v>0</v>
      </c>
      <c r="AP54">
        <v>0.73485800000000001</v>
      </c>
      <c r="AQ54">
        <v>0</v>
      </c>
      <c r="AR54">
        <v>10.555344</v>
      </c>
      <c r="AS54">
        <v>10.031936999999999</v>
      </c>
      <c r="AT54">
        <v>14.33844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75.771592000000012</v>
      </c>
      <c r="BA54">
        <f t="shared" si="1"/>
        <v>2337.5486969999997</v>
      </c>
      <c r="BD54">
        <v>5.1100000000000003</v>
      </c>
      <c r="BE54">
        <v>1.84</v>
      </c>
      <c r="BF54">
        <v>2.87</v>
      </c>
      <c r="BG54">
        <v>0.86</v>
      </c>
      <c r="BH54">
        <v>9.0299999999999994</v>
      </c>
      <c r="BI54">
        <v>1.3</v>
      </c>
      <c r="BJ54">
        <v>0.92</v>
      </c>
      <c r="BK54">
        <v>0.62</v>
      </c>
      <c r="BL54">
        <v>0.76</v>
      </c>
      <c r="BM54">
        <v>0.17</v>
      </c>
      <c r="BN54">
        <v>1.75</v>
      </c>
      <c r="BO54">
        <v>1.81</v>
      </c>
      <c r="BP54">
        <v>0.25</v>
      </c>
      <c r="BQ54">
        <v>1.94</v>
      </c>
      <c r="BR54">
        <v>2.11</v>
      </c>
      <c r="BS54">
        <v>1.56</v>
      </c>
      <c r="BT54">
        <v>2.8390170000000001</v>
      </c>
      <c r="BU54">
        <v>1.2831159999999999</v>
      </c>
      <c r="BV54">
        <v>1.971449</v>
      </c>
      <c r="BW54">
        <v>1.8573729999999999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3.387426</v>
      </c>
      <c r="CO54">
        <v>4.1059710000000003</v>
      </c>
      <c r="CP54">
        <v>1.954345</v>
      </c>
      <c r="CQ54">
        <v>3.3121499999999999</v>
      </c>
      <c r="CR54">
        <v>0.79922300000000002</v>
      </c>
      <c r="CS54">
        <v>2.6711429999999998</v>
      </c>
      <c r="CT54">
        <v>0</v>
      </c>
      <c r="CU54">
        <v>0</v>
      </c>
      <c r="CV54">
        <v>0</v>
      </c>
      <c r="CW54">
        <v>0.90142599999999995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75.771592000000012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535.43846799999994</v>
      </c>
      <c r="L55">
        <v>439.30050999999997</v>
      </c>
      <c r="M55">
        <v>88.840812</v>
      </c>
      <c r="N55">
        <v>113.925291</v>
      </c>
      <c r="O55">
        <v>119.311623</v>
      </c>
      <c r="P55">
        <v>104.743528</v>
      </c>
      <c r="Q55">
        <v>14.835899</v>
      </c>
      <c r="R55">
        <v>39.899583</v>
      </c>
      <c r="S55">
        <v>24.899139000000002</v>
      </c>
      <c r="T55">
        <v>0.535416</v>
      </c>
      <c r="U55">
        <v>333.65499799999998</v>
      </c>
      <c r="V55">
        <v>16.803170999999999</v>
      </c>
      <c r="W55">
        <v>35.802121</v>
      </c>
      <c r="X55">
        <v>141.03968900000001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43.484192999999998</v>
      </c>
      <c r="AH55">
        <v>0</v>
      </c>
      <c r="AI55">
        <v>0</v>
      </c>
      <c r="AJ55">
        <v>0</v>
      </c>
      <c r="AK55">
        <v>52.931130000000003</v>
      </c>
      <c r="AL55">
        <v>2.4441739999999998</v>
      </c>
      <c r="AM55">
        <v>0</v>
      </c>
      <c r="AN55">
        <v>0.63682000000000005</v>
      </c>
      <c r="AO55">
        <v>0</v>
      </c>
      <c r="AP55">
        <v>0.73485800000000001</v>
      </c>
      <c r="AQ55">
        <v>0</v>
      </c>
      <c r="AR55">
        <v>10.555344</v>
      </c>
      <c r="AS55">
        <v>10.031936999999999</v>
      </c>
      <c r="AT55">
        <v>14.33844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75.788264000000012</v>
      </c>
      <c r="BA55">
        <f t="shared" si="1"/>
        <v>2228.7179859999997</v>
      </c>
      <c r="BD55">
        <v>5.1100000000000003</v>
      </c>
      <c r="BE55">
        <v>1.84</v>
      </c>
      <c r="BF55">
        <v>2.87</v>
      </c>
      <c r="BG55">
        <v>0.86</v>
      </c>
      <c r="BH55">
        <v>9.0299999999999994</v>
      </c>
      <c r="BI55">
        <v>1.3</v>
      </c>
      <c r="BJ55">
        <v>0.92</v>
      </c>
      <c r="BK55">
        <v>0.62</v>
      </c>
      <c r="BL55">
        <v>0.76</v>
      </c>
      <c r="BM55">
        <v>0.17</v>
      </c>
      <c r="BN55">
        <v>1.75</v>
      </c>
      <c r="BO55">
        <v>1.81</v>
      </c>
      <c r="BP55">
        <v>0.25</v>
      </c>
      <c r="BQ55">
        <v>1.94</v>
      </c>
      <c r="BR55">
        <v>2.11</v>
      </c>
      <c r="BS55">
        <v>1.56</v>
      </c>
      <c r="BT55">
        <v>2.8390170000000001</v>
      </c>
      <c r="BU55">
        <v>1.2831159999999999</v>
      </c>
      <c r="BV55">
        <v>1.971449</v>
      </c>
      <c r="BW55">
        <v>1.8573729999999999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3.387426</v>
      </c>
      <c r="CO55">
        <v>4.1059710000000003</v>
      </c>
      <c r="CP55">
        <v>1.954345</v>
      </c>
      <c r="CQ55">
        <v>3.3121499999999999</v>
      </c>
      <c r="CR55">
        <v>0.79922300000000002</v>
      </c>
      <c r="CS55">
        <v>2.6711429999999998</v>
      </c>
      <c r="CT55">
        <v>0</v>
      </c>
      <c r="CU55">
        <v>0</v>
      </c>
      <c r="CV55">
        <v>0</v>
      </c>
      <c r="CW55">
        <v>0.91809799999999997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75.788264000000012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532.57016799999997</v>
      </c>
      <c r="L56">
        <v>389.58330999999998</v>
      </c>
      <c r="M56">
        <v>88.840812</v>
      </c>
      <c r="N56">
        <v>113.925291</v>
      </c>
      <c r="O56">
        <v>119.311623</v>
      </c>
      <c r="P56">
        <v>104.743528</v>
      </c>
      <c r="Q56">
        <v>14.835899</v>
      </c>
      <c r="R56">
        <v>39.899583</v>
      </c>
      <c r="S56">
        <v>24.899139000000002</v>
      </c>
      <c r="T56">
        <v>0.535416</v>
      </c>
      <c r="U56">
        <v>333.65499799999998</v>
      </c>
      <c r="V56">
        <v>16.803170999999999</v>
      </c>
      <c r="W56">
        <v>35.802121</v>
      </c>
      <c r="X56">
        <v>141.03968900000001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43.484192999999998</v>
      </c>
      <c r="AH56">
        <v>0</v>
      </c>
      <c r="AI56">
        <v>0</v>
      </c>
      <c r="AJ56">
        <v>0</v>
      </c>
      <c r="AK56">
        <v>52.931130000000003</v>
      </c>
      <c r="AL56">
        <v>2.4441739999999998</v>
      </c>
      <c r="AM56">
        <v>0</v>
      </c>
      <c r="AN56">
        <v>0.63682000000000005</v>
      </c>
      <c r="AO56">
        <v>0</v>
      </c>
      <c r="AP56">
        <v>0.73485800000000001</v>
      </c>
      <c r="AQ56">
        <v>0</v>
      </c>
      <c r="AR56">
        <v>10.555344</v>
      </c>
      <c r="AS56">
        <v>10.031936999999999</v>
      </c>
      <c r="AT56">
        <v>14.33844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75.789399000000017</v>
      </c>
      <c r="BA56">
        <f t="shared" si="1"/>
        <v>2176.1336210000004</v>
      </c>
      <c r="BD56">
        <v>5.1100000000000003</v>
      </c>
      <c r="BE56">
        <v>1.84</v>
      </c>
      <c r="BF56">
        <v>2.87</v>
      </c>
      <c r="BG56">
        <v>0.86</v>
      </c>
      <c r="BH56">
        <v>9.0299999999999994</v>
      </c>
      <c r="BI56">
        <v>1.3</v>
      </c>
      <c r="BJ56">
        <v>0.92</v>
      </c>
      <c r="BK56">
        <v>0.62</v>
      </c>
      <c r="BL56">
        <v>0.76</v>
      </c>
      <c r="BM56">
        <v>0.17</v>
      </c>
      <c r="BN56">
        <v>1.75</v>
      </c>
      <c r="BO56">
        <v>1.81</v>
      </c>
      <c r="BP56">
        <v>0.25</v>
      </c>
      <c r="BQ56">
        <v>1.94</v>
      </c>
      <c r="BR56">
        <v>2.11</v>
      </c>
      <c r="BS56">
        <v>1.56</v>
      </c>
      <c r="BT56">
        <v>2.8390170000000001</v>
      </c>
      <c r="BU56">
        <v>1.2831159999999999</v>
      </c>
      <c r="BV56">
        <v>1.971449</v>
      </c>
      <c r="BW56">
        <v>1.8573729999999999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3.387426</v>
      </c>
      <c r="CO56">
        <v>4.1059710000000003</v>
      </c>
      <c r="CP56">
        <v>1.954345</v>
      </c>
      <c r="CQ56">
        <v>3.3121499999999999</v>
      </c>
      <c r="CR56">
        <v>0.79922300000000002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75.789399000000017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541.17506800000001</v>
      </c>
      <c r="L57">
        <v>426.87121000000002</v>
      </c>
      <c r="M57">
        <v>88.840812</v>
      </c>
      <c r="N57">
        <v>113.925291</v>
      </c>
      <c r="O57">
        <v>119.311623</v>
      </c>
      <c r="P57">
        <v>104.743528</v>
      </c>
      <c r="Q57">
        <v>14.835899</v>
      </c>
      <c r="R57">
        <v>39.899583</v>
      </c>
      <c r="S57">
        <v>24.899139000000002</v>
      </c>
      <c r="T57">
        <v>0.535416</v>
      </c>
      <c r="U57">
        <v>333.65499799999998</v>
      </c>
      <c r="V57">
        <v>16.803170999999999</v>
      </c>
      <c r="W57">
        <v>35.802121</v>
      </c>
      <c r="X57">
        <v>141.03968900000001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43.484192999999998</v>
      </c>
      <c r="AH57">
        <v>0</v>
      </c>
      <c r="AI57">
        <v>0</v>
      </c>
      <c r="AJ57">
        <v>0</v>
      </c>
      <c r="AK57">
        <v>52.931130000000003</v>
      </c>
      <c r="AL57">
        <v>2.4441739999999998</v>
      </c>
      <c r="AM57">
        <v>0</v>
      </c>
      <c r="AN57">
        <v>0.63682000000000005</v>
      </c>
      <c r="AO57">
        <v>0</v>
      </c>
      <c r="AP57">
        <v>0.73485800000000001</v>
      </c>
      <c r="AQ57">
        <v>0</v>
      </c>
      <c r="AR57">
        <v>10.555344</v>
      </c>
      <c r="AS57">
        <v>10.031936999999999</v>
      </c>
      <c r="AT57">
        <v>14.33844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76.079399000000009</v>
      </c>
      <c r="BA57">
        <f t="shared" si="1"/>
        <v>2222.316421</v>
      </c>
      <c r="BD57">
        <v>5.1100000000000003</v>
      </c>
      <c r="BE57">
        <v>1.84</v>
      </c>
      <c r="BF57">
        <v>2.87</v>
      </c>
      <c r="BG57">
        <v>0.86</v>
      </c>
      <c r="BH57">
        <v>9.0299999999999994</v>
      </c>
      <c r="BI57">
        <v>1.3</v>
      </c>
      <c r="BJ57">
        <v>0.86</v>
      </c>
      <c r="BK57">
        <v>0.62</v>
      </c>
      <c r="BL57">
        <v>0.76</v>
      </c>
      <c r="BM57">
        <v>0.17</v>
      </c>
      <c r="BN57">
        <v>2.1</v>
      </c>
      <c r="BO57">
        <v>1.81</v>
      </c>
      <c r="BP57">
        <v>0.25</v>
      </c>
      <c r="BQ57">
        <v>1.94</v>
      </c>
      <c r="BR57">
        <v>2.11</v>
      </c>
      <c r="BS57">
        <v>1.56</v>
      </c>
      <c r="BT57">
        <v>2.8390170000000001</v>
      </c>
      <c r="BU57">
        <v>1.2831159999999999</v>
      </c>
      <c r="BV57">
        <v>1.971449</v>
      </c>
      <c r="BW57">
        <v>1.8573729999999999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3.387426</v>
      </c>
      <c r="CO57">
        <v>4.1059710000000003</v>
      </c>
      <c r="CP57">
        <v>1.954345</v>
      </c>
      <c r="CQ57">
        <v>3.3121499999999999</v>
      </c>
      <c r="CR57">
        <v>0.79922300000000002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76.079399000000009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545.95556799999997</v>
      </c>
      <c r="L58">
        <v>472.76400999999998</v>
      </c>
      <c r="M58">
        <v>88.840812</v>
      </c>
      <c r="N58">
        <v>113.925291</v>
      </c>
      <c r="O58">
        <v>119.311623</v>
      </c>
      <c r="P58">
        <v>104.743528</v>
      </c>
      <c r="Q58">
        <v>14.835899</v>
      </c>
      <c r="R58">
        <v>39.899583</v>
      </c>
      <c r="S58">
        <v>24.899139000000002</v>
      </c>
      <c r="T58">
        <v>0.535416</v>
      </c>
      <c r="U58">
        <v>333.65499799999998</v>
      </c>
      <c r="V58">
        <v>16.803170999999999</v>
      </c>
      <c r="W58">
        <v>35.802121</v>
      </c>
      <c r="X58">
        <v>141.03968900000001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43.484192999999998</v>
      </c>
      <c r="AH58">
        <v>0</v>
      </c>
      <c r="AI58">
        <v>0</v>
      </c>
      <c r="AJ58">
        <v>0</v>
      </c>
      <c r="AK58">
        <v>52.931130000000003</v>
      </c>
      <c r="AL58">
        <v>2.4441739999999998</v>
      </c>
      <c r="AM58">
        <v>0</v>
      </c>
      <c r="AN58">
        <v>0.63682000000000005</v>
      </c>
      <c r="AO58">
        <v>0</v>
      </c>
      <c r="AP58">
        <v>0.73485800000000001</v>
      </c>
      <c r="AQ58">
        <v>0</v>
      </c>
      <c r="AR58">
        <v>10.555344</v>
      </c>
      <c r="AS58">
        <v>10.031936999999999</v>
      </c>
      <c r="AT58">
        <v>14.33844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76.21939900000001</v>
      </c>
      <c r="BA58">
        <f t="shared" si="1"/>
        <v>2273.1297209999998</v>
      </c>
      <c r="BD58">
        <v>5.1100000000000003</v>
      </c>
      <c r="BE58">
        <v>1.84</v>
      </c>
      <c r="BF58">
        <v>2.87</v>
      </c>
      <c r="BG58">
        <v>0.86</v>
      </c>
      <c r="BH58">
        <v>9.0299999999999994</v>
      </c>
      <c r="BI58">
        <v>1.3</v>
      </c>
      <c r="BJ58">
        <v>0.86</v>
      </c>
      <c r="BK58">
        <v>0.62</v>
      </c>
      <c r="BL58">
        <v>0.76</v>
      </c>
      <c r="BM58">
        <v>0.17</v>
      </c>
      <c r="BN58">
        <v>2.2400000000000002</v>
      </c>
      <c r="BO58">
        <v>1.81</v>
      </c>
      <c r="BP58">
        <v>0.25</v>
      </c>
      <c r="BQ58">
        <v>1.94</v>
      </c>
      <c r="BR58">
        <v>2.11</v>
      </c>
      <c r="BS58">
        <v>1.56</v>
      </c>
      <c r="BT58">
        <v>2.8390170000000001</v>
      </c>
      <c r="BU58">
        <v>1.2831159999999999</v>
      </c>
      <c r="BV58">
        <v>1.971449</v>
      </c>
      <c r="BW58">
        <v>1.8573729999999999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3.387426</v>
      </c>
      <c r="CO58">
        <v>4.1059710000000003</v>
      </c>
      <c r="CP58">
        <v>1.954345</v>
      </c>
      <c r="CQ58">
        <v>3.3121499999999999</v>
      </c>
      <c r="CR58">
        <v>0.79922300000000002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76.21939900000001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538.30676800000003</v>
      </c>
      <c r="L59">
        <v>499.53480999999999</v>
      </c>
      <c r="M59">
        <v>88.840812</v>
      </c>
      <c r="N59">
        <v>113.925291</v>
      </c>
      <c r="O59">
        <v>119.311623</v>
      </c>
      <c r="P59">
        <v>104.743528</v>
      </c>
      <c r="Q59">
        <v>14.835899</v>
      </c>
      <c r="R59">
        <v>39.899583</v>
      </c>
      <c r="S59">
        <v>24.899139000000002</v>
      </c>
      <c r="T59">
        <v>0.535416</v>
      </c>
      <c r="U59">
        <v>333.65499799999998</v>
      </c>
      <c r="V59">
        <v>16.803170999999999</v>
      </c>
      <c r="W59">
        <v>36.382472999999997</v>
      </c>
      <c r="X59">
        <v>141.03968900000001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43.484192999999998</v>
      </c>
      <c r="AH59">
        <v>0</v>
      </c>
      <c r="AI59">
        <v>0</v>
      </c>
      <c r="AJ59">
        <v>0</v>
      </c>
      <c r="AK59">
        <v>52.931130000000003</v>
      </c>
      <c r="AL59">
        <v>2.4441739999999998</v>
      </c>
      <c r="AM59">
        <v>0</v>
      </c>
      <c r="AN59">
        <v>0.63682000000000005</v>
      </c>
      <c r="AO59">
        <v>0</v>
      </c>
      <c r="AP59">
        <v>0.73485800000000001</v>
      </c>
      <c r="AQ59">
        <v>0</v>
      </c>
      <c r="AR59">
        <v>10.555344</v>
      </c>
      <c r="AS59">
        <v>11.318082</v>
      </c>
      <c r="AT59">
        <v>14.33844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76.21939900000001</v>
      </c>
      <c r="BA59">
        <f t="shared" si="1"/>
        <v>2294.1182179999992</v>
      </c>
      <c r="BD59">
        <v>5.1100000000000003</v>
      </c>
      <c r="BE59">
        <v>1.84</v>
      </c>
      <c r="BF59">
        <v>2.87</v>
      </c>
      <c r="BG59">
        <v>0.86</v>
      </c>
      <c r="BH59">
        <v>9.0299999999999994</v>
      </c>
      <c r="BI59">
        <v>1.3</v>
      </c>
      <c r="BJ59">
        <v>0.86</v>
      </c>
      <c r="BK59">
        <v>0.62</v>
      </c>
      <c r="BL59">
        <v>0.76</v>
      </c>
      <c r="BM59">
        <v>0.17</v>
      </c>
      <c r="BN59">
        <v>2.2400000000000002</v>
      </c>
      <c r="BO59">
        <v>1.81</v>
      </c>
      <c r="BP59">
        <v>0.25</v>
      </c>
      <c r="BQ59">
        <v>1.94</v>
      </c>
      <c r="BR59">
        <v>2.11</v>
      </c>
      <c r="BS59">
        <v>1.56</v>
      </c>
      <c r="BT59">
        <v>2.8390170000000001</v>
      </c>
      <c r="BU59">
        <v>1.2831159999999999</v>
      </c>
      <c r="BV59">
        <v>1.971449</v>
      </c>
      <c r="BW59">
        <v>1.8573729999999999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3.387426</v>
      </c>
      <c r="CO59">
        <v>4.1059710000000003</v>
      </c>
      <c r="CP59">
        <v>1.954345</v>
      </c>
      <c r="CQ59">
        <v>3.3121499999999999</v>
      </c>
      <c r="CR59">
        <v>0.79922300000000002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76.21939900000001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544.99946799999998</v>
      </c>
      <c r="L60">
        <v>510.05191000000002</v>
      </c>
      <c r="M60">
        <v>88.840812</v>
      </c>
      <c r="N60">
        <v>113.925291</v>
      </c>
      <c r="O60">
        <v>119.311623</v>
      </c>
      <c r="P60">
        <v>104.743528</v>
      </c>
      <c r="Q60">
        <v>14.835899</v>
      </c>
      <c r="R60">
        <v>39.899583</v>
      </c>
      <c r="S60">
        <v>24.899139000000002</v>
      </c>
      <c r="T60">
        <v>0.535416</v>
      </c>
      <c r="U60">
        <v>333.65499799999998</v>
      </c>
      <c r="V60">
        <v>16.803170999999999</v>
      </c>
      <c r="W60">
        <v>36.382472999999997</v>
      </c>
      <c r="X60">
        <v>141.03968900000001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43.484192999999998</v>
      </c>
      <c r="AH60">
        <v>0</v>
      </c>
      <c r="AI60">
        <v>0</v>
      </c>
      <c r="AJ60">
        <v>0</v>
      </c>
      <c r="AK60">
        <v>52.931130000000003</v>
      </c>
      <c r="AL60">
        <v>2.4441739999999998</v>
      </c>
      <c r="AM60">
        <v>0</v>
      </c>
      <c r="AN60">
        <v>0.63682000000000005</v>
      </c>
      <c r="AO60">
        <v>0</v>
      </c>
      <c r="AP60">
        <v>0.73485800000000001</v>
      </c>
      <c r="AQ60">
        <v>15.586342</v>
      </c>
      <c r="AR60">
        <v>10.555344</v>
      </c>
      <c r="AS60">
        <v>11.318082</v>
      </c>
      <c r="AT60">
        <v>14.33844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76.21939900000001</v>
      </c>
      <c r="BA60">
        <f t="shared" si="1"/>
        <v>2326.9143599999993</v>
      </c>
      <c r="BD60">
        <v>5.1100000000000003</v>
      </c>
      <c r="BE60">
        <v>1.84</v>
      </c>
      <c r="BF60">
        <v>2.87</v>
      </c>
      <c r="BG60">
        <v>0.86</v>
      </c>
      <c r="BH60">
        <v>9.0299999999999994</v>
      </c>
      <c r="BI60">
        <v>1.3</v>
      </c>
      <c r="BJ60">
        <v>0.86</v>
      </c>
      <c r="BK60">
        <v>0.62</v>
      </c>
      <c r="BL60">
        <v>0.76</v>
      </c>
      <c r="BM60">
        <v>0.17</v>
      </c>
      <c r="BN60">
        <v>2.2400000000000002</v>
      </c>
      <c r="BO60">
        <v>1.81</v>
      </c>
      <c r="BP60">
        <v>0.25</v>
      </c>
      <c r="BQ60">
        <v>1.94</v>
      </c>
      <c r="BR60">
        <v>2.11</v>
      </c>
      <c r="BS60">
        <v>1.56</v>
      </c>
      <c r="BT60">
        <v>2.8390170000000001</v>
      </c>
      <c r="BU60">
        <v>1.2831159999999999</v>
      </c>
      <c r="BV60">
        <v>1.971449</v>
      </c>
      <c r="BW60">
        <v>1.8573729999999999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3.387426</v>
      </c>
      <c r="CO60">
        <v>4.1059710000000003</v>
      </c>
      <c r="CP60">
        <v>1.954345</v>
      </c>
      <c r="CQ60">
        <v>3.3121499999999999</v>
      </c>
      <c r="CR60">
        <v>0.79922300000000002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76.21939900000001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544.99946799999998</v>
      </c>
      <c r="L61">
        <v>514.83240999999998</v>
      </c>
      <c r="M61">
        <v>88.840812</v>
      </c>
      <c r="N61">
        <v>113.925291</v>
      </c>
      <c r="O61">
        <v>119.311623</v>
      </c>
      <c r="P61">
        <v>104.743528</v>
      </c>
      <c r="Q61">
        <v>14.835899</v>
      </c>
      <c r="R61">
        <v>39.899583</v>
      </c>
      <c r="S61">
        <v>24.899139000000002</v>
      </c>
      <c r="T61">
        <v>0.535416</v>
      </c>
      <c r="U61">
        <v>333.65499799999998</v>
      </c>
      <c r="V61">
        <v>16.803170999999999</v>
      </c>
      <c r="W61">
        <v>36.382472999999997</v>
      </c>
      <c r="X61">
        <v>141.03968900000001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43.484192999999998</v>
      </c>
      <c r="AH61">
        <v>0</v>
      </c>
      <c r="AI61">
        <v>0</v>
      </c>
      <c r="AJ61">
        <v>0</v>
      </c>
      <c r="AK61">
        <v>52.931130000000003</v>
      </c>
      <c r="AL61">
        <v>2.4441739999999998</v>
      </c>
      <c r="AM61">
        <v>0</v>
      </c>
      <c r="AN61">
        <v>0.63682000000000005</v>
      </c>
      <c r="AO61">
        <v>0</v>
      </c>
      <c r="AP61">
        <v>0.73485800000000001</v>
      </c>
      <c r="AQ61">
        <v>31.172684</v>
      </c>
      <c r="AR61">
        <v>10.555344</v>
      </c>
      <c r="AS61">
        <v>11.318082</v>
      </c>
      <c r="AT61">
        <v>14.33844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76.197734000000011</v>
      </c>
      <c r="BA61">
        <f t="shared" si="1"/>
        <v>2347.259536999999</v>
      </c>
      <c r="BD61">
        <v>5.1100000000000003</v>
      </c>
      <c r="BE61">
        <v>1.84</v>
      </c>
      <c r="BF61">
        <v>2.87</v>
      </c>
      <c r="BG61">
        <v>0.86</v>
      </c>
      <c r="BH61">
        <v>9.0299999999999994</v>
      </c>
      <c r="BI61">
        <v>1.3</v>
      </c>
      <c r="BJ61">
        <v>0.86</v>
      </c>
      <c r="BK61">
        <v>0.62</v>
      </c>
      <c r="BL61">
        <v>0.76</v>
      </c>
      <c r="BM61">
        <v>0.17</v>
      </c>
      <c r="BN61">
        <v>2.2400000000000002</v>
      </c>
      <c r="BO61">
        <v>1.81</v>
      </c>
      <c r="BP61">
        <v>0.25</v>
      </c>
      <c r="BQ61">
        <v>1.94</v>
      </c>
      <c r="BR61">
        <v>2.11</v>
      </c>
      <c r="BS61">
        <v>1.56</v>
      </c>
      <c r="BT61">
        <v>2.8390170000000001</v>
      </c>
      <c r="BU61">
        <v>1.2831159999999999</v>
      </c>
      <c r="BV61">
        <v>1.949784</v>
      </c>
      <c r="BW61">
        <v>1.8573729999999999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3.387426</v>
      </c>
      <c r="CO61">
        <v>4.1059710000000003</v>
      </c>
      <c r="CP61">
        <v>1.954345</v>
      </c>
      <c r="CQ61">
        <v>3.3121499999999999</v>
      </c>
      <c r="CR61">
        <v>0.79922300000000002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76.197734000000011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569.858068</v>
      </c>
      <c r="L62">
        <v>519.61291000000006</v>
      </c>
      <c r="M62">
        <v>88.840812</v>
      </c>
      <c r="N62">
        <v>113.925291</v>
      </c>
      <c r="O62">
        <v>119.311623</v>
      </c>
      <c r="P62">
        <v>104.743528</v>
      </c>
      <c r="Q62">
        <v>14.835899</v>
      </c>
      <c r="R62">
        <v>39.899583</v>
      </c>
      <c r="S62">
        <v>24.899139000000002</v>
      </c>
      <c r="T62">
        <v>0.535416</v>
      </c>
      <c r="U62">
        <v>333.65499799999998</v>
      </c>
      <c r="V62">
        <v>16.803170999999999</v>
      </c>
      <c r="W62">
        <v>36.382472999999997</v>
      </c>
      <c r="X62">
        <v>141.03968900000001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43.484192999999998</v>
      </c>
      <c r="AH62">
        <v>0</v>
      </c>
      <c r="AI62">
        <v>0</v>
      </c>
      <c r="AJ62">
        <v>0</v>
      </c>
      <c r="AK62">
        <v>52.931130000000003</v>
      </c>
      <c r="AL62">
        <v>2.4441739999999998</v>
      </c>
      <c r="AM62">
        <v>0</v>
      </c>
      <c r="AN62">
        <v>0.63682000000000005</v>
      </c>
      <c r="AO62">
        <v>0</v>
      </c>
      <c r="AP62">
        <v>0.73485800000000001</v>
      </c>
      <c r="AQ62">
        <v>46.759027000000003</v>
      </c>
      <c r="AR62">
        <v>10.555344</v>
      </c>
      <c r="AS62">
        <v>11.318082</v>
      </c>
      <c r="AT62">
        <v>14.33844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76.147734000000014</v>
      </c>
      <c r="BA62">
        <f t="shared" si="1"/>
        <v>2392.4349799999995</v>
      </c>
      <c r="BD62">
        <v>5.1100000000000003</v>
      </c>
      <c r="BE62">
        <v>1.84</v>
      </c>
      <c r="BF62">
        <v>2.87</v>
      </c>
      <c r="BG62">
        <v>0.86</v>
      </c>
      <c r="BH62">
        <v>9.0299999999999994</v>
      </c>
      <c r="BI62">
        <v>1.27</v>
      </c>
      <c r="BJ62">
        <v>0.84</v>
      </c>
      <c r="BK62">
        <v>0.62</v>
      </c>
      <c r="BL62">
        <v>0.76</v>
      </c>
      <c r="BM62">
        <v>0.17</v>
      </c>
      <c r="BN62">
        <v>2.2400000000000002</v>
      </c>
      <c r="BO62">
        <v>1.81</v>
      </c>
      <c r="BP62">
        <v>0.25</v>
      </c>
      <c r="BQ62">
        <v>1.94</v>
      </c>
      <c r="BR62">
        <v>2.11</v>
      </c>
      <c r="BS62">
        <v>1.56</v>
      </c>
      <c r="BT62">
        <v>2.8390170000000001</v>
      </c>
      <c r="BU62">
        <v>1.2831159999999999</v>
      </c>
      <c r="BV62">
        <v>1.949784</v>
      </c>
      <c r="BW62">
        <v>1.8573729999999999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3.387426</v>
      </c>
      <c r="CO62">
        <v>4.1059710000000003</v>
      </c>
      <c r="CP62">
        <v>1.954345</v>
      </c>
      <c r="CQ62">
        <v>3.3121499999999999</v>
      </c>
      <c r="CR62">
        <v>0.79922300000000002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76.147734000000014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643.90052300000002</v>
      </c>
      <c r="L63">
        <v>522.900938</v>
      </c>
      <c r="M63">
        <v>88.840812</v>
      </c>
      <c r="N63">
        <v>113.925291</v>
      </c>
      <c r="O63">
        <v>119.311623</v>
      </c>
      <c r="P63">
        <v>104.743528</v>
      </c>
      <c r="Q63">
        <v>14.835899</v>
      </c>
      <c r="R63">
        <v>39.899583</v>
      </c>
      <c r="S63">
        <v>24.899139000000002</v>
      </c>
      <c r="T63">
        <v>0.535416</v>
      </c>
      <c r="U63">
        <v>333.65499799999998</v>
      </c>
      <c r="V63">
        <v>16.803170999999999</v>
      </c>
      <c r="W63">
        <v>29.623380999999998</v>
      </c>
      <c r="X63">
        <v>141.03968900000001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8.742578</v>
      </c>
      <c r="AG63">
        <v>43.484192999999998</v>
      </c>
      <c r="AH63">
        <v>0</v>
      </c>
      <c r="AI63">
        <v>0</v>
      </c>
      <c r="AJ63">
        <v>0</v>
      </c>
      <c r="AK63">
        <v>52.931130000000003</v>
      </c>
      <c r="AL63">
        <v>2.4441739999999998</v>
      </c>
      <c r="AM63">
        <v>0</v>
      </c>
      <c r="AN63">
        <v>0.63682000000000005</v>
      </c>
      <c r="AO63">
        <v>0</v>
      </c>
      <c r="AP63">
        <v>0.73485800000000001</v>
      </c>
      <c r="AQ63">
        <v>62.345368999999998</v>
      </c>
      <c r="AR63">
        <v>3.1666029999999998</v>
      </c>
      <c r="AS63">
        <v>10.031936999999999</v>
      </c>
      <c r="AT63">
        <v>14.33844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76.147734000000014</v>
      </c>
      <c r="BA63">
        <f t="shared" si="1"/>
        <v>2469.9178270000002</v>
      </c>
      <c r="BD63">
        <v>5.1100000000000003</v>
      </c>
      <c r="BE63">
        <v>1.84</v>
      </c>
      <c r="BF63">
        <v>2.87</v>
      </c>
      <c r="BG63">
        <v>0.86</v>
      </c>
      <c r="BH63">
        <v>9.0299999999999994</v>
      </c>
      <c r="BI63">
        <v>1.27</v>
      </c>
      <c r="BJ63">
        <v>0.84</v>
      </c>
      <c r="BK63">
        <v>0.62</v>
      </c>
      <c r="BL63">
        <v>0.76</v>
      </c>
      <c r="BM63">
        <v>0.17</v>
      </c>
      <c r="BN63">
        <v>2.2400000000000002</v>
      </c>
      <c r="BO63">
        <v>1.81</v>
      </c>
      <c r="BP63">
        <v>0.25</v>
      </c>
      <c r="BQ63">
        <v>1.94</v>
      </c>
      <c r="BR63">
        <v>2.11</v>
      </c>
      <c r="BS63">
        <v>1.56</v>
      </c>
      <c r="BT63">
        <v>2.8390170000000001</v>
      </c>
      <c r="BU63">
        <v>1.2831159999999999</v>
      </c>
      <c r="BV63">
        <v>1.949784</v>
      </c>
      <c r="BW63">
        <v>1.8573729999999999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3.387426</v>
      </c>
      <c r="CO63">
        <v>4.1059710000000003</v>
      </c>
      <c r="CP63">
        <v>1.954345</v>
      </c>
      <c r="CQ63">
        <v>3.3121499999999999</v>
      </c>
      <c r="CR63">
        <v>0.79922300000000002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76.147734000000014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655.14476999999999</v>
      </c>
      <c r="L64">
        <v>532.46193800000003</v>
      </c>
      <c r="M64">
        <v>88.840812</v>
      </c>
      <c r="N64">
        <v>113.925291</v>
      </c>
      <c r="O64">
        <v>119.311623</v>
      </c>
      <c r="P64">
        <v>104.743528</v>
      </c>
      <c r="Q64">
        <v>14.835899</v>
      </c>
      <c r="R64">
        <v>39.899583</v>
      </c>
      <c r="S64">
        <v>24.899139000000002</v>
      </c>
      <c r="T64">
        <v>0.535416</v>
      </c>
      <c r="U64">
        <v>333.65499799999998</v>
      </c>
      <c r="V64">
        <v>16.803170999999999</v>
      </c>
      <c r="W64">
        <v>29.623380999999998</v>
      </c>
      <c r="X64">
        <v>141.03968900000001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8.742578</v>
      </c>
      <c r="AG64">
        <v>43.484192999999998</v>
      </c>
      <c r="AH64">
        <v>0</v>
      </c>
      <c r="AI64">
        <v>0</v>
      </c>
      <c r="AJ64">
        <v>0</v>
      </c>
      <c r="AK64">
        <v>52.931130000000003</v>
      </c>
      <c r="AL64">
        <v>2.4441739999999998</v>
      </c>
      <c r="AM64">
        <v>0</v>
      </c>
      <c r="AN64">
        <v>0.63682000000000005</v>
      </c>
      <c r="AO64">
        <v>0</v>
      </c>
      <c r="AP64">
        <v>0.73485800000000001</v>
      </c>
      <c r="AQ64">
        <v>62.345368999999998</v>
      </c>
      <c r="AR64">
        <v>3.1666029999999998</v>
      </c>
      <c r="AS64">
        <v>10.031936999999999</v>
      </c>
      <c r="AT64">
        <v>14.33844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76.147734000000014</v>
      </c>
      <c r="BA64">
        <f t="shared" si="1"/>
        <v>2490.7230740000005</v>
      </c>
      <c r="BD64">
        <v>5.1100000000000003</v>
      </c>
      <c r="BE64">
        <v>1.84</v>
      </c>
      <c r="BF64">
        <v>2.87</v>
      </c>
      <c r="BG64">
        <v>0.86</v>
      </c>
      <c r="BH64">
        <v>9.0299999999999994</v>
      </c>
      <c r="BI64">
        <v>1.27</v>
      </c>
      <c r="BJ64">
        <v>0.84</v>
      </c>
      <c r="BK64">
        <v>0.62</v>
      </c>
      <c r="BL64">
        <v>0.76</v>
      </c>
      <c r="BM64">
        <v>0.17</v>
      </c>
      <c r="BN64">
        <v>2.2400000000000002</v>
      </c>
      <c r="BO64">
        <v>1.81</v>
      </c>
      <c r="BP64">
        <v>0.25</v>
      </c>
      <c r="BQ64">
        <v>1.94</v>
      </c>
      <c r="BR64">
        <v>2.11</v>
      </c>
      <c r="BS64">
        <v>1.56</v>
      </c>
      <c r="BT64">
        <v>2.8390170000000001</v>
      </c>
      <c r="BU64">
        <v>1.2831159999999999</v>
      </c>
      <c r="BV64">
        <v>1.949784</v>
      </c>
      <c r="BW64">
        <v>1.8573729999999999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3.387426</v>
      </c>
      <c r="CO64">
        <v>4.1059710000000003</v>
      </c>
      <c r="CP64">
        <v>1.954345</v>
      </c>
      <c r="CQ64">
        <v>3.3121499999999999</v>
      </c>
      <c r="CR64">
        <v>0.79922300000000002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76.147734000000014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655.14476999999999</v>
      </c>
      <c r="L65">
        <v>612.578711</v>
      </c>
      <c r="M65">
        <v>88.840812</v>
      </c>
      <c r="N65">
        <v>113.925291</v>
      </c>
      <c r="O65">
        <v>119.311623</v>
      </c>
      <c r="P65">
        <v>104.743528</v>
      </c>
      <c r="Q65">
        <v>14.835899</v>
      </c>
      <c r="R65">
        <v>35.684519999999999</v>
      </c>
      <c r="S65">
        <v>24.899139000000002</v>
      </c>
      <c r="T65">
        <v>0.535416</v>
      </c>
      <c r="U65">
        <v>333.65499799999998</v>
      </c>
      <c r="V65">
        <v>16.803170999999999</v>
      </c>
      <c r="W65">
        <v>29.623380999999998</v>
      </c>
      <c r="X65">
        <v>141.03968900000001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8.742578</v>
      </c>
      <c r="AG65">
        <v>43.484192999999998</v>
      </c>
      <c r="AH65">
        <v>0</v>
      </c>
      <c r="AI65">
        <v>0</v>
      </c>
      <c r="AJ65">
        <v>0</v>
      </c>
      <c r="AK65">
        <v>52.931130000000003</v>
      </c>
      <c r="AL65">
        <v>12.22087</v>
      </c>
      <c r="AM65">
        <v>0</v>
      </c>
      <c r="AN65">
        <v>0.61809000000000003</v>
      </c>
      <c r="AO65">
        <v>0</v>
      </c>
      <c r="AP65">
        <v>0.73485800000000001</v>
      </c>
      <c r="AQ65">
        <v>62.345368999999998</v>
      </c>
      <c r="AR65">
        <v>8.4442749999999993</v>
      </c>
      <c r="AS65">
        <v>10.031936999999999</v>
      </c>
      <c r="AT65">
        <v>14.33844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76.147734000000014</v>
      </c>
      <c r="BA65">
        <f t="shared" si="1"/>
        <v>2581.6604219999995</v>
      </c>
      <c r="BD65">
        <v>5.1100000000000003</v>
      </c>
      <c r="BE65">
        <v>1.84</v>
      </c>
      <c r="BF65">
        <v>2.87</v>
      </c>
      <c r="BG65">
        <v>0.86</v>
      </c>
      <c r="BH65">
        <v>9.0299999999999994</v>
      </c>
      <c r="BI65">
        <v>1.27</v>
      </c>
      <c r="BJ65">
        <v>0.84</v>
      </c>
      <c r="BK65">
        <v>0.62</v>
      </c>
      <c r="BL65">
        <v>0.76</v>
      </c>
      <c r="BM65">
        <v>0.17</v>
      </c>
      <c r="BN65">
        <v>2.2400000000000002</v>
      </c>
      <c r="BO65">
        <v>1.81</v>
      </c>
      <c r="BP65">
        <v>0.25</v>
      </c>
      <c r="BQ65">
        <v>1.94</v>
      </c>
      <c r="BR65">
        <v>2.11</v>
      </c>
      <c r="BS65">
        <v>1.56</v>
      </c>
      <c r="BT65">
        <v>2.8390170000000001</v>
      </c>
      <c r="BU65">
        <v>1.2831159999999999</v>
      </c>
      <c r="BV65">
        <v>1.949784</v>
      </c>
      <c r="BW65">
        <v>1.8573729999999999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3.387426</v>
      </c>
      <c r="CO65">
        <v>4.1059710000000003</v>
      </c>
      <c r="CP65">
        <v>1.954345</v>
      </c>
      <c r="CQ65">
        <v>3.3121499999999999</v>
      </c>
      <c r="CR65">
        <v>0.79922300000000002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76.147734000000014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655.14476999999999</v>
      </c>
      <c r="L66">
        <v>592.69623799999999</v>
      </c>
      <c r="M66">
        <v>88.840812</v>
      </c>
      <c r="N66">
        <v>113.925291</v>
      </c>
      <c r="O66">
        <v>119.311623</v>
      </c>
      <c r="P66">
        <v>104.743528</v>
      </c>
      <c r="Q66">
        <v>14.835899</v>
      </c>
      <c r="R66">
        <v>32.440472999999997</v>
      </c>
      <c r="S66">
        <v>24.899139000000002</v>
      </c>
      <c r="T66">
        <v>0.535416</v>
      </c>
      <c r="U66">
        <v>333.65499799999998</v>
      </c>
      <c r="V66">
        <v>16.803170999999999</v>
      </c>
      <c r="W66">
        <v>29.623380999999998</v>
      </c>
      <c r="X66">
        <v>141.03968900000001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8.742578</v>
      </c>
      <c r="AG66">
        <v>43.484192999999998</v>
      </c>
      <c r="AH66">
        <v>0</v>
      </c>
      <c r="AI66">
        <v>0</v>
      </c>
      <c r="AJ66">
        <v>0</v>
      </c>
      <c r="AK66">
        <v>52.931130000000003</v>
      </c>
      <c r="AL66">
        <v>51.105457000000001</v>
      </c>
      <c r="AM66">
        <v>0</v>
      </c>
      <c r="AN66">
        <v>0.61809000000000003</v>
      </c>
      <c r="AO66">
        <v>0</v>
      </c>
      <c r="AP66">
        <v>0.73485800000000001</v>
      </c>
      <c r="AQ66">
        <v>62.345368999999998</v>
      </c>
      <c r="AR66">
        <v>8.4442749999999993</v>
      </c>
      <c r="AS66">
        <v>10.031936999999999</v>
      </c>
      <c r="AT66">
        <v>14.33844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76.147734000000014</v>
      </c>
      <c r="BA66">
        <f t="shared" si="1"/>
        <v>2597.4184889999997</v>
      </c>
      <c r="BD66">
        <v>5.1100000000000003</v>
      </c>
      <c r="BE66">
        <v>1.84</v>
      </c>
      <c r="BF66">
        <v>2.87</v>
      </c>
      <c r="BG66">
        <v>0.86</v>
      </c>
      <c r="BH66">
        <v>9.0299999999999994</v>
      </c>
      <c r="BI66">
        <v>1.27</v>
      </c>
      <c r="BJ66">
        <v>0.84</v>
      </c>
      <c r="BK66">
        <v>0.62</v>
      </c>
      <c r="BL66">
        <v>0.76</v>
      </c>
      <c r="BM66">
        <v>0.17</v>
      </c>
      <c r="BN66">
        <v>2.2400000000000002</v>
      </c>
      <c r="BO66">
        <v>1.81</v>
      </c>
      <c r="BP66">
        <v>0.25</v>
      </c>
      <c r="BQ66">
        <v>1.94</v>
      </c>
      <c r="BR66">
        <v>2.11</v>
      </c>
      <c r="BS66">
        <v>1.56</v>
      </c>
      <c r="BT66">
        <v>2.8390170000000001</v>
      </c>
      <c r="BU66">
        <v>1.2831159999999999</v>
      </c>
      <c r="BV66">
        <v>1.949784</v>
      </c>
      <c r="BW66">
        <v>1.8573729999999999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1.954345</v>
      </c>
      <c r="CQ66">
        <v>3.3121499999999999</v>
      </c>
      <c r="CR66">
        <v>0.79922300000000002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76.147734000000014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655.14476999999999</v>
      </c>
      <c r="L67">
        <v>623.03513199999998</v>
      </c>
      <c r="M67">
        <v>88.840812</v>
      </c>
      <c r="N67">
        <v>113.925291</v>
      </c>
      <c r="O67">
        <v>119.311623</v>
      </c>
      <c r="P67">
        <v>104.743528</v>
      </c>
      <c r="Q67">
        <v>14.835899</v>
      </c>
      <c r="R67">
        <v>32.440472999999997</v>
      </c>
      <c r="S67">
        <v>24.899139000000002</v>
      </c>
      <c r="T67">
        <v>0.535416</v>
      </c>
      <c r="U67">
        <v>333.65499799999998</v>
      </c>
      <c r="V67">
        <v>16.803170999999999</v>
      </c>
      <c r="W67">
        <v>28.437282</v>
      </c>
      <c r="X67">
        <v>141.03968900000001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8.742578</v>
      </c>
      <c r="AG67">
        <v>43.484192999999998</v>
      </c>
      <c r="AH67">
        <v>2.8023289999999998</v>
      </c>
      <c r="AI67">
        <v>0</v>
      </c>
      <c r="AJ67">
        <v>0</v>
      </c>
      <c r="AK67">
        <v>52.931130000000003</v>
      </c>
      <c r="AL67">
        <v>51.105457000000001</v>
      </c>
      <c r="AM67">
        <v>0</v>
      </c>
      <c r="AN67">
        <v>0.61809000000000003</v>
      </c>
      <c r="AO67">
        <v>0</v>
      </c>
      <c r="AP67">
        <v>0</v>
      </c>
      <c r="AQ67">
        <v>62.345368999999998</v>
      </c>
      <c r="AR67">
        <v>6.3332059999999997</v>
      </c>
      <c r="AS67">
        <v>10.031936999999999</v>
      </c>
      <c r="AT67">
        <v>14.33844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76.169151000000014</v>
      </c>
      <c r="BA67">
        <f t="shared" si="1"/>
        <v>2626.5491029999994</v>
      </c>
      <c r="BD67">
        <v>5.1100000000000003</v>
      </c>
      <c r="BE67">
        <v>1.84</v>
      </c>
      <c r="BF67">
        <v>2.87</v>
      </c>
      <c r="BG67">
        <v>0.86</v>
      </c>
      <c r="BH67">
        <v>9.0299999999999994</v>
      </c>
      <c r="BI67">
        <v>1.27</v>
      </c>
      <c r="BJ67">
        <v>0.84</v>
      </c>
      <c r="BK67">
        <v>0.62</v>
      </c>
      <c r="BL67">
        <v>0.76</v>
      </c>
      <c r="BM67">
        <v>0.17</v>
      </c>
      <c r="BN67">
        <v>2.2400000000000002</v>
      </c>
      <c r="BO67">
        <v>1.81</v>
      </c>
      <c r="BP67">
        <v>0.25</v>
      </c>
      <c r="BQ67">
        <v>1.94</v>
      </c>
      <c r="BR67">
        <v>2.11</v>
      </c>
      <c r="BS67">
        <v>1.56</v>
      </c>
      <c r="BT67">
        <v>2.8390170000000001</v>
      </c>
      <c r="BU67">
        <v>1.2831159999999999</v>
      </c>
      <c r="BV67">
        <v>1.949784</v>
      </c>
      <c r="BW67">
        <v>1.8573729999999999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1.954345</v>
      </c>
      <c r="CQ67">
        <v>3.3121499999999999</v>
      </c>
      <c r="CR67">
        <v>0.79922300000000002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76.169151000000014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655.14476999999999</v>
      </c>
      <c r="L68">
        <v>627.58394399999997</v>
      </c>
      <c r="M68">
        <v>88.840812</v>
      </c>
      <c r="N68">
        <v>113.925291</v>
      </c>
      <c r="O68">
        <v>119.311623</v>
      </c>
      <c r="P68">
        <v>104.743528</v>
      </c>
      <c r="Q68">
        <v>14.835899</v>
      </c>
      <c r="R68">
        <v>32.440472999999997</v>
      </c>
      <c r="S68">
        <v>24.899139000000002</v>
      </c>
      <c r="T68">
        <v>0.535416</v>
      </c>
      <c r="U68">
        <v>333.65499799999998</v>
      </c>
      <c r="V68">
        <v>16.803170999999999</v>
      </c>
      <c r="W68">
        <v>28.437282</v>
      </c>
      <c r="X68">
        <v>141.03968900000001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8.742578</v>
      </c>
      <c r="AG68">
        <v>43.484192999999998</v>
      </c>
      <c r="AH68">
        <v>19.616304</v>
      </c>
      <c r="AI68">
        <v>0</v>
      </c>
      <c r="AJ68">
        <v>0</v>
      </c>
      <c r="AK68">
        <v>52.931130000000003</v>
      </c>
      <c r="AL68">
        <v>51.105457000000001</v>
      </c>
      <c r="AM68">
        <v>0</v>
      </c>
      <c r="AN68">
        <v>0.61809000000000003</v>
      </c>
      <c r="AO68">
        <v>0</v>
      </c>
      <c r="AP68">
        <v>0</v>
      </c>
      <c r="AQ68">
        <v>62.345368999999998</v>
      </c>
      <c r="AR68">
        <v>6.3332059999999997</v>
      </c>
      <c r="AS68">
        <v>10.031936999999999</v>
      </c>
      <c r="AT68">
        <v>14.33844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76.305682000000019</v>
      </c>
      <c r="BA68">
        <f t="shared" ref="BA68:BA99" si="4">SUM(B68:AZ68)</f>
        <v>2648.0484209999995</v>
      </c>
      <c r="BD68">
        <v>5.1100000000000003</v>
      </c>
      <c r="BE68">
        <v>1.84</v>
      </c>
      <c r="BF68">
        <v>2.87</v>
      </c>
      <c r="BG68">
        <v>0.86</v>
      </c>
      <c r="BH68">
        <v>9.0299999999999994</v>
      </c>
      <c r="BI68">
        <v>1.27</v>
      </c>
      <c r="BJ68">
        <v>0.84</v>
      </c>
      <c r="BK68">
        <v>0.62</v>
      </c>
      <c r="BL68">
        <v>0.76</v>
      </c>
      <c r="BM68">
        <v>0.17</v>
      </c>
      <c r="BN68">
        <v>2.2400000000000002</v>
      </c>
      <c r="BO68">
        <v>1.81</v>
      </c>
      <c r="BP68">
        <v>0.25</v>
      </c>
      <c r="BQ68">
        <v>1.94</v>
      </c>
      <c r="BR68">
        <v>2.11</v>
      </c>
      <c r="BS68">
        <v>1.56</v>
      </c>
      <c r="BT68">
        <v>2.8390170000000001</v>
      </c>
      <c r="BU68">
        <v>1.2831159999999999</v>
      </c>
      <c r="BV68">
        <v>1.949784</v>
      </c>
      <c r="BW68">
        <v>1.8573729999999999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1.954345</v>
      </c>
      <c r="CQ68">
        <v>3.3121499999999999</v>
      </c>
      <c r="CR68">
        <v>0.79922300000000002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76.305682000000019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655.14476999999999</v>
      </c>
      <c r="L69">
        <v>627.58394399999997</v>
      </c>
      <c r="M69">
        <v>88.840812</v>
      </c>
      <c r="N69">
        <v>113.925291</v>
      </c>
      <c r="O69">
        <v>119.311623</v>
      </c>
      <c r="P69">
        <v>104.743528</v>
      </c>
      <c r="Q69">
        <v>14.835899</v>
      </c>
      <c r="R69">
        <v>32.440472999999997</v>
      </c>
      <c r="S69">
        <v>24.899139000000002</v>
      </c>
      <c r="T69">
        <v>0.535416</v>
      </c>
      <c r="U69">
        <v>333.65499799999998</v>
      </c>
      <c r="V69">
        <v>16.803170999999999</v>
      </c>
      <c r="W69">
        <v>28.437282</v>
      </c>
      <c r="X69">
        <v>141.03968900000001</v>
      </c>
      <c r="Y69">
        <v>0</v>
      </c>
      <c r="Z69">
        <v>0</v>
      </c>
      <c r="AA69">
        <v>0</v>
      </c>
      <c r="AB69">
        <v>6.7945820000000001</v>
      </c>
      <c r="AC69">
        <v>0</v>
      </c>
      <c r="AD69">
        <v>7.8419319999999999</v>
      </c>
      <c r="AE69">
        <v>0</v>
      </c>
      <c r="AF69">
        <v>8.742578</v>
      </c>
      <c r="AG69">
        <v>43.484192999999998</v>
      </c>
      <c r="AH69">
        <v>46.145018999999998</v>
      </c>
      <c r="AI69">
        <v>0</v>
      </c>
      <c r="AJ69">
        <v>0</v>
      </c>
      <c r="AK69">
        <v>52.931130000000003</v>
      </c>
      <c r="AL69">
        <v>51.105457000000001</v>
      </c>
      <c r="AM69">
        <v>0</v>
      </c>
      <c r="AN69">
        <v>0.61809000000000003</v>
      </c>
      <c r="AO69">
        <v>0</v>
      </c>
      <c r="AP69">
        <v>0</v>
      </c>
      <c r="AQ69">
        <v>62.345368999999998</v>
      </c>
      <c r="AR69">
        <v>6.3332059999999997</v>
      </c>
      <c r="AS69">
        <v>10.031936999999999</v>
      </c>
      <c r="AT69">
        <v>14.33844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76.517171000000019</v>
      </c>
      <c r="BA69">
        <f t="shared" si="4"/>
        <v>2689.425138999999</v>
      </c>
      <c r="BD69">
        <v>5.1100000000000003</v>
      </c>
      <c r="BE69">
        <v>1.84</v>
      </c>
      <c r="BF69">
        <v>2.87</v>
      </c>
      <c r="BG69">
        <v>0.86</v>
      </c>
      <c r="BH69">
        <v>9.0299999999999994</v>
      </c>
      <c r="BI69">
        <v>1.27</v>
      </c>
      <c r="BJ69">
        <v>0.84</v>
      </c>
      <c r="BK69">
        <v>0.62</v>
      </c>
      <c r="BL69">
        <v>0.76</v>
      </c>
      <c r="BM69">
        <v>0.17</v>
      </c>
      <c r="BN69">
        <v>2.2400000000000002</v>
      </c>
      <c r="BO69">
        <v>1.81</v>
      </c>
      <c r="BP69">
        <v>0.25</v>
      </c>
      <c r="BQ69">
        <v>1.94</v>
      </c>
      <c r="BR69">
        <v>2.11</v>
      </c>
      <c r="BS69">
        <v>1.56</v>
      </c>
      <c r="BT69">
        <v>2.8390170000000001</v>
      </c>
      <c r="BU69">
        <v>1.2831159999999999</v>
      </c>
      <c r="BV69">
        <v>1.949784</v>
      </c>
      <c r="BW69">
        <v>1.8573729999999999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1.954345</v>
      </c>
      <c r="CQ69">
        <v>3.3121499999999999</v>
      </c>
      <c r="CR69">
        <v>0.79922300000000002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76.517171000000019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655.14476999999999</v>
      </c>
      <c r="L70">
        <v>627.58394399999997</v>
      </c>
      <c r="M70">
        <v>88.840812</v>
      </c>
      <c r="N70">
        <v>113.925291</v>
      </c>
      <c r="O70">
        <v>119.311623</v>
      </c>
      <c r="P70">
        <v>104.743528</v>
      </c>
      <c r="Q70">
        <v>14.835899</v>
      </c>
      <c r="R70">
        <v>32.440472999999997</v>
      </c>
      <c r="S70">
        <v>24.899139000000002</v>
      </c>
      <c r="T70">
        <v>0.535416</v>
      </c>
      <c r="U70">
        <v>333.65499799999998</v>
      </c>
      <c r="V70">
        <v>16.803170999999999</v>
      </c>
      <c r="W70">
        <v>28.437282</v>
      </c>
      <c r="X70">
        <v>141.03968900000001</v>
      </c>
      <c r="Y70">
        <v>0</v>
      </c>
      <c r="Z70">
        <v>0</v>
      </c>
      <c r="AA70">
        <v>0</v>
      </c>
      <c r="AB70">
        <v>13.005255</v>
      </c>
      <c r="AC70">
        <v>0</v>
      </c>
      <c r="AD70">
        <v>9.0182219999999997</v>
      </c>
      <c r="AE70">
        <v>16.264408</v>
      </c>
      <c r="AF70">
        <v>8.742578</v>
      </c>
      <c r="AG70">
        <v>43.484192999999998</v>
      </c>
      <c r="AH70">
        <v>60.717129999999997</v>
      </c>
      <c r="AI70">
        <v>0</v>
      </c>
      <c r="AJ70">
        <v>0</v>
      </c>
      <c r="AK70">
        <v>52.931130000000003</v>
      </c>
      <c r="AL70">
        <v>12.22087</v>
      </c>
      <c r="AM70">
        <v>0</v>
      </c>
      <c r="AN70">
        <v>0.61809000000000003</v>
      </c>
      <c r="AO70">
        <v>0</v>
      </c>
      <c r="AP70">
        <v>0</v>
      </c>
      <c r="AQ70">
        <v>62.345368999999998</v>
      </c>
      <c r="AR70">
        <v>6.3332059999999997</v>
      </c>
      <c r="AS70">
        <v>10.031936999999999</v>
      </c>
      <c r="AT70">
        <v>14.33844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76.95621300000002</v>
      </c>
      <c r="BA70">
        <f t="shared" si="4"/>
        <v>2689.2030759999993</v>
      </c>
      <c r="BD70">
        <v>5.1100000000000003</v>
      </c>
      <c r="BE70">
        <v>1.84</v>
      </c>
      <c r="BF70">
        <v>2.87</v>
      </c>
      <c r="BG70">
        <v>0.86</v>
      </c>
      <c r="BH70">
        <v>9.0299999999999994</v>
      </c>
      <c r="BI70">
        <v>1.27</v>
      </c>
      <c r="BJ70">
        <v>0.84</v>
      </c>
      <c r="BK70">
        <v>0.62</v>
      </c>
      <c r="BL70">
        <v>0.76</v>
      </c>
      <c r="BM70">
        <v>0.17</v>
      </c>
      <c r="BN70">
        <v>2.2400000000000002</v>
      </c>
      <c r="BO70">
        <v>1.81</v>
      </c>
      <c r="BP70">
        <v>0.25</v>
      </c>
      <c r="BQ70">
        <v>1.94</v>
      </c>
      <c r="BR70">
        <v>2.11</v>
      </c>
      <c r="BS70">
        <v>1.56</v>
      </c>
      <c r="BT70">
        <v>2.8390170000000001</v>
      </c>
      <c r="BU70">
        <v>1.2831159999999999</v>
      </c>
      <c r="BV70">
        <v>1.949784</v>
      </c>
      <c r="BW70">
        <v>1.8573729999999999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1.954345</v>
      </c>
      <c r="CQ70">
        <v>3.3121499999999999</v>
      </c>
      <c r="CR70">
        <v>0.79922300000000002</v>
      </c>
      <c r="CS70">
        <v>2.6711429999999998</v>
      </c>
      <c r="CT70">
        <v>0</v>
      </c>
      <c r="CU70">
        <v>0.32124999999999998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76.95621300000002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655.14476999999999</v>
      </c>
      <c r="L71">
        <v>627.58394399999997</v>
      </c>
      <c r="M71">
        <v>88.840812</v>
      </c>
      <c r="N71">
        <v>113.925291</v>
      </c>
      <c r="O71">
        <v>119.311623</v>
      </c>
      <c r="P71">
        <v>104.743528</v>
      </c>
      <c r="Q71">
        <v>14.835899</v>
      </c>
      <c r="R71">
        <v>32.440472999999997</v>
      </c>
      <c r="S71">
        <v>24.899139000000002</v>
      </c>
      <c r="T71">
        <v>0.535416</v>
      </c>
      <c r="U71">
        <v>333.65499799999998</v>
      </c>
      <c r="V71">
        <v>16.803170999999999</v>
      </c>
      <c r="W71">
        <v>28.437282</v>
      </c>
      <c r="X71">
        <v>141.03968900000001</v>
      </c>
      <c r="Y71">
        <v>0</v>
      </c>
      <c r="Z71">
        <v>1.0517099999999999</v>
      </c>
      <c r="AA71">
        <v>3.6255310000000001</v>
      </c>
      <c r="AB71">
        <v>26.143215999999999</v>
      </c>
      <c r="AC71">
        <v>0</v>
      </c>
      <c r="AD71">
        <v>18.036443999999999</v>
      </c>
      <c r="AE71">
        <v>32.528816999999997</v>
      </c>
      <c r="AF71">
        <v>17.485157000000001</v>
      </c>
      <c r="AG71">
        <v>43.484192999999998</v>
      </c>
      <c r="AH71">
        <v>69.217528999999999</v>
      </c>
      <c r="AI71">
        <v>0</v>
      </c>
      <c r="AJ71">
        <v>0</v>
      </c>
      <c r="AK71">
        <v>52.931130000000003</v>
      </c>
      <c r="AL71">
        <v>2.4441739999999998</v>
      </c>
      <c r="AM71">
        <v>2.636924</v>
      </c>
      <c r="AN71">
        <v>0.61809000000000003</v>
      </c>
      <c r="AO71">
        <v>0</v>
      </c>
      <c r="AP71">
        <v>0</v>
      </c>
      <c r="AQ71">
        <v>62.345368999999998</v>
      </c>
      <c r="AR71">
        <v>6.3332059999999997</v>
      </c>
      <c r="AS71">
        <v>10.031936999999999</v>
      </c>
      <c r="AT71">
        <v>14.33844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77.136633000000018</v>
      </c>
      <c r="BA71">
        <f t="shared" si="4"/>
        <v>2742.5845349999995</v>
      </c>
      <c r="BD71">
        <v>5.1100000000000003</v>
      </c>
      <c r="BE71">
        <v>1.84</v>
      </c>
      <c r="BF71">
        <v>2.87</v>
      </c>
      <c r="BG71">
        <v>0.86</v>
      </c>
      <c r="BH71">
        <v>9.0299999999999994</v>
      </c>
      <c r="BI71">
        <v>1.27</v>
      </c>
      <c r="BJ71">
        <v>0.84</v>
      </c>
      <c r="BK71">
        <v>0.62</v>
      </c>
      <c r="BL71">
        <v>0.76</v>
      </c>
      <c r="BM71">
        <v>0.16</v>
      </c>
      <c r="BN71">
        <v>2.2400000000000002</v>
      </c>
      <c r="BO71">
        <v>1.81</v>
      </c>
      <c r="BP71">
        <v>0.25</v>
      </c>
      <c r="BQ71">
        <v>1.94</v>
      </c>
      <c r="BR71">
        <v>2.11</v>
      </c>
      <c r="BS71">
        <v>1.56</v>
      </c>
      <c r="BT71">
        <v>2.8390170000000001</v>
      </c>
      <c r="BU71">
        <v>1.2831159999999999</v>
      </c>
      <c r="BV71">
        <v>1.949784</v>
      </c>
      <c r="BW71">
        <v>1.8573729999999999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2.025061</v>
      </c>
      <c r="CQ71">
        <v>3.3121499999999999</v>
      </c>
      <c r="CR71">
        <v>0.79922300000000002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77.136633000000018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655.14476999999999</v>
      </c>
      <c r="L72">
        <v>627.58394399999997</v>
      </c>
      <c r="M72">
        <v>88.840812</v>
      </c>
      <c r="N72">
        <v>113.925291</v>
      </c>
      <c r="O72">
        <v>119.311623</v>
      </c>
      <c r="P72">
        <v>104.743528</v>
      </c>
      <c r="Q72">
        <v>14.835899</v>
      </c>
      <c r="R72">
        <v>32.440472999999997</v>
      </c>
      <c r="S72">
        <v>24.899139000000002</v>
      </c>
      <c r="T72">
        <v>0.535416</v>
      </c>
      <c r="U72">
        <v>333.65499799999998</v>
      </c>
      <c r="V72">
        <v>16.803170999999999</v>
      </c>
      <c r="W72">
        <v>28.437282</v>
      </c>
      <c r="X72">
        <v>141.03968900000001</v>
      </c>
      <c r="Y72">
        <v>0</v>
      </c>
      <c r="Z72">
        <v>6.8361150000000004</v>
      </c>
      <c r="AA72">
        <v>13.432593000000001</v>
      </c>
      <c r="AB72">
        <v>26.143215999999999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43.484192999999998</v>
      </c>
      <c r="AH72">
        <v>92.290037999999996</v>
      </c>
      <c r="AI72">
        <v>5.044384</v>
      </c>
      <c r="AJ72">
        <v>0</v>
      </c>
      <c r="AK72">
        <v>52.931130000000003</v>
      </c>
      <c r="AL72">
        <v>2.4441739999999998</v>
      </c>
      <c r="AM72">
        <v>4.8783089999999998</v>
      </c>
      <c r="AN72">
        <v>0.61809000000000003</v>
      </c>
      <c r="AO72">
        <v>0</v>
      </c>
      <c r="AP72">
        <v>0</v>
      </c>
      <c r="AQ72">
        <v>62.345368999999998</v>
      </c>
      <c r="AR72">
        <v>6.3332059999999997</v>
      </c>
      <c r="AS72">
        <v>10.031936999999999</v>
      </c>
      <c r="AT72">
        <v>14.33844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78.231112999999993</v>
      </c>
      <c r="BA72">
        <f t="shared" si="4"/>
        <v>2807.3895599999992</v>
      </c>
      <c r="BD72">
        <v>5.1100000000000003</v>
      </c>
      <c r="BE72">
        <v>1.84</v>
      </c>
      <c r="BF72">
        <v>2.87</v>
      </c>
      <c r="BG72">
        <v>0.86</v>
      </c>
      <c r="BH72">
        <v>9.0299999999999994</v>
      </c>
      <c r="BI72">
        <v>1.27</v>
      </c>
      <c r="BJ72">
        <v>0.84</v>
      </c>
      <c r="BK72">
        <v>0.62</v>
      </c>
      <c r="BL72">
        <v>0.76</v>
      </c>
      <c r="BM72">
        <v>0.16</v>
      </c>
      <c r="BN72">
        <v>2.2400000000000002</v>
      </c>
      <c r="BO72">
        <v>1.81</v>
      </c>
      <c r="BP72">
        <v>0.25</v>
      </c>
      <c r="BQ72">
        <v>1.94</v>
      </c>
      <c r="BR72">
        <v>2.11</v>
      </c>
      <c r="BS72">
        <v>1.56</v>
      </c>
      <c r="BT72">
        <v>2.8390170000000001</v>
      </c>
      <c r="BU72">
        <v>1.2831159999999999</v>
      </c>
      <c r="BV72">
        <v>1.949784</v>
      </c>
      <c r="BW72">
        <v>1.8573729999999999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2.0357759999999998</v>
      </c>
      <c r="CQ72">
        <v>3.3121499999999999</v>
      </c>
      <c r="CR72">
        <v>0.79922300000000002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78.231112999999993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655.14476999999999</v>
      </c>
      <c r="L73">
        <v>627.58394399999997</v>
      </c>
      <c r="M73">
        <v>88.840812</v>
      </c>
      <c r="N73">
        <v>113.925291</v>
      </c>
      <c r="O73">
        <v>119.311623</v>
      </c>
      <c r="P73">
        <v>104.743528</v>
      </c>
      <c r="Q73">
        <v>14.835899</v>
      </c>
      <c r="R73">
        <v>32.440472999999997</v>
      </c>
      <c r="S73">
        <v>24.899139000000002</v>
      </c>
      <c r="T73">
        <v>0.535416</v>
      </c>
      <c r="U73">
        <v>333.65499799999998</v>
      </c>
      <c r="V73">
        <v>16.803170999999999</v>
      </c>
      <c r="W73">
        <v>33.588338999999998</v>
      </c>
      <c r="X73">
        <v>141.03968900000001</v>
      </c>
      <c r="Y73">
        <v>0</v>
      </c>
      <c r="Z73">
        <v>12.532176</v>
      </c>
      <c r="AA73">
        <v>22.055315</v>
      </c>
      <c r="AB73">
        <v>39.33426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43.484192999999998</v>
      </c>
      <c r="AH73">
        <v>115.362548</v>
      </c>
      <c r="AI73">
        <v>16.394247</v>
      </c>
      <c r="AJ73">
        <v>0</v>
      </c>
      <c r="AK73">
        <v>52.931130000000003</v>
      </c>
      <c r="AL73">
        <v>2.4441739999999998</v>
      </c>
      <c r="AM73">
        <v>10.02031</v>
      </c>
      <c r="AN73">
        <v>0.61809000000000003</v>
      </c>
      <c r="AO73">
        <v>0</v>
      </c>
      <c r="AP73">
        <v>1.224764</v>
      </c>
      <c r="AQ73">
        <v>62.345368999999998</v>
      </c>
      <c r="AR73">
        <v>6.3332059999999997</v>
      </c>
      <c r="AS73">
        <v>10.031936999999999</v>
      </c>
      <c r="AT73">
        <v>14.33844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78.863377999999997</v>
      </c>
      <c r="BA73">
        <f t="shared" si="4"/>
        <v>2901.068933</v>
      </c>
      <c r="BD73">
        <v>5.1100000000000003</v>
      </c>
      <c r="BE73">
        <v>1.84</v>
      </c>
      <c r="BF73">
        <v>2.87</v>
      </c>
      <c r="BG73">
        <v>0.84</v>
      </c>
      <c r="BH73">
        <v>9.0299999999999994</v>
      </c>
      <c r="BI73">
        <v>1.27</v>
      </c>
      <c r="BJ73">
        <v>0.91</v>
      </c>
      <c r="BK73">
        <v>0.62</v>
      </c>
      <c r="BL73">
        <v>0.76</v>
      </c>
      <c r="BM73">
        <v>0.16</v>
      </c>
      <c r="BN73">
        <v>2.2400000000000002</v>
      </c>
      <c r="BO73">
        <v>1.81</v>
      </c>
      <c r="BP73">
        <v>0.25</v>
      </c>
      <c r="BQ73">
        <v>1.94</v>
      </c>
      <c r="BR73">
        <v>2.11</v>
      </c>
      <c r="BS73">
        <v>1.56</v>
      </c>
      <c r="BT73">
        <v>2.8390170000000001</v>
      </c>
      <c r="BU73">
        <v>1.2831159999999999</v>
      </c>
      <c r="BV73">
        <v>1.949784</v>
      </c>
      <c r="BW73">
        <v>1.8573729999999999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2.0357759999999998</v>
      </c>
      <c r="CQ73">
        <v>3.3121499999999999</v>
      </c>
      <c r="CR73">
        <v>0.79922300000000002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78.863377999999997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655.14476999999999</v>
      </c>
      <c r="L74">
        <v>627.58394399999997</v>
      </c>
      <c r="M74">
        <v>88.840812</v>
      </c>
      <c r="N74">
        <v>113.925291</v>
      </c>
      <c r="O74">
        <v>119.311623</v>
      </c>
      <c r="P74">
        <v>104.743528</v>
      </c>
      <c r="Q74">
        <v>14.835899</v>
      </c>
      <c r="R74">
        <v>32.440472999999997</v>
      </c>
      <c r="S74">
        <v>24.899139000000002</v>
      </c>
      <c r="T74">
        <v>0.535416</v>
      </c>
      <c r="U74">
        <v>333.65499799999998</v>
      </c>
      <c r="V74">
        <v>16.803170999999999</v>
      </c>
      <c r="W74">
        <v>33.588338999999998</v>
      </c>
      <c r="X74">
        <v>141.03968900000001</v>
      </c>
      <c r="Y74">
        <v>0</v>
      </c>
      <c r="Z74">
        <v>12.532176</v>
      </c>
      <c r="AA74">
        <v>26.865186000000001</v>
      </c>
      <c r="AB74">
        <v>39.33426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43.484192999999998</v>
      </c>
      <c r="AH74">
        <v>138.435058</v>
      </c>
      <c r="AI74">
        <v>16.394247</v>
      </c>
      <c r="AJ74">
        <v>0</v>
      </c>
      <c r="AK74">
        <v>52.931130000000003</v>
      </c>
      <c r="AL74">
        <v>2.4441739999999998</v>
      </c>
      <c r="AM74">
        <v>15.663327000000001</v>
      </c>
      <c r="AN74">
        <v>0.61809000000000003</v>
      </c>
      <c r="AO74">
        <v>0</v>
      </c>
      <c r="AP74">
        <v>1.224764</v>
      </c>
      <c r="AQ74">
        <v>62.345368999999998</v>
      </c>
      <c r="AR74">
        <v>10.555344</v>
      </c>
      <c r="AS74">
        <v>10.031936999999999</v>
      </c>
      <c r="AT74">
        <v>14.33844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79.052034000000006</v>
      </c>
      <c r="BA74">
        <f t="shared" si="4"/>
        <v>2939.0457860000001</v>
      </c>
      <c r="BD74">
        <v>5.1100000000000003</v>
      </c>
      <c r="BE74">
        <v>1.84</v>
      </c>
      <c r="BF74">
        <v>2.87</v>
      </c>
      <c r="BG74">
        <v>0.84</v>
      </c>
      <c r="BH74">
        <v>9.0299999999999994</v>
      </c>
      <c r="BI74">
        <v>1.27</v>
      </c>
      <c r="BJ74">
        <v>0.93</v>
      </c>
      <c r="BK74">
        <v>0.62</v>
      </c>
      <c r="BL74">
        <v>0.76</v>
      </c>
      <c r="BM74">
        <v>0.16</v>
      </c>
      <c r="BN74">
        <v>2.2400000000000002</v>
      </c>
      <c r="BO74">
        <v>1.81</v>
      </c>
      <c r="BP74">
        <v>0.25</v>
      </c>
      <c r="BQ74">
        <v>1.94</v>
      </c>
      <c r="BR74">
        <v>2.11</v>
      </c>
      <c r="BS74">
        <v>1.56</v>
      </c>
      <c r="BT74">
        <v>2.8390170000000001</v>
      </c>
      <c r="BU74">
        <v>1.2831159999999999</v>
      </c>
      <c r="BV74">
        <v>1.949784</v>
      </c>
      <c r="BW74">
        <v>1.8573729999999999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2.0357759999999998</v>
      </c>
      <c r="CQ74">
        <v>3.3121499999999999</v>
      </c>
      <c r="CR74">
        <v>0.79922300000000002</v>
      </c>
      <c r="CS74">
        <v>2.6711429999999998</v>
      </c>
      <c r="CT74">
        <v>0.47798099999999999</v>
      </c>
      <c r="CU74">
        <v>1.192639</v>
      </c>
      <c r="CV74">
        <v>1.092249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79.052034000000006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655.14476999999999</v>
      </c>
      <c r="L75">
        <v>627.58394399999997</v>
      </c>
      <c r="M75">
        <v>88.840812</v>
      </c>
      <c r="N75">
        <v>113.925291</v>
      </c>
      <c r="O75">
        <v>119.311623</v>
      </c>
      <c r="P75">
        <v>104.743528</v>
      </c>
      <c r="Q75">
        <v>14.835899</v>
      </c>
      <c r="R75">
        <v>32.440472999999997</v>
      </c>
      <c r="S75">
        <v>24.899139000000002</v>
      </c>
      <c r="T75">
        <v>0.535416</v>
      </c>
      <c r="U75">
        <v>333.65499799999998</v>
      </c>
      <c r="V75">
        <v>16.803170999999999</v>
      </c>
      <c r="W75">
        <v>28.437282</v>
      </c>
      <c r="X75">
        <v>141.03968900000001</v>
      </c>
      <c r="Y75">
        <v>0</v>
      </c>
      <c r="Z75">
        <v>12.532176</v>
      </c>
      <c r="AA75">
        <v>26.865186000000001</v>
      </c>
      <c r="AB75">
        <v>39.33426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43.484192999999998</v>
      </c>
      <c r="AH75">
        <v>138.435058</v>
      </c>
      <c r="AI75">
        <v>16.394247</v>
      </c>
      <c r="AJ75">
        <v>0</v>
      </c>
      <c r="AK75">
        <v>52.931130000000003</v>
      </c>
      <c r="AL75">
        <v>2.4441739999999998</v>
      </c>
      <c r="AM75">
        <v>15.663327000000001</v>
      </c>
      <c r="AN75">
        <v>0.61809000000000003</v>
      </c>
      <c r="AO75">
        <v>0</v>
      </c>
      <c r="AP75">
        <v>5.7563909999999998</v>
      </c>
      <c r="AQ75">
        <v>62.345368999999998</v>
      </c>
      <c r="AR75">
        <v>10.555344</v>
      </c>
      <c r="AS75">
        <v>9.9033219999999993</v>
      </c>
      <c r="AT75">
        <v>14.33844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79.062033999999997</v>
      </c>
      <c r="BA75">
        <f t="shared" si="4"/>
        <v>2938.3077410000001</v>
      </c>
      <c r="BD75">
        <v>5.1100000000000003</v>
      </c>
      <c r="BE75">
        <v>1.84</v>
      </c>
      <c r="BF75">
        <v>2.87</v>
      </c>
      <c r="BG75">
        <v>0.84</v>
      </c>
      <c r="BH75">
        <v>9.0299999999999994</v>
      </c>
      <c r="BI75">
        <v>1.27</v>
      </c>
      <c r="BJ75">
        <v>0.93</v>
      </c>
      <c r="BK75">
        <v>0.62</v>
      </c>
      <c r="BL75">
        <v>0.77</v>
      </c>
      <c r="BM75">
        <v>0.16</v>
      </c>
      <c r="BN75">
        <v>2.2400000000000002</v>
      </c>
      <c r="BO75">
        <v>1.81</v>
      </c>
      <c r="BP75">
        <v>0.25</v>
      </c>
      <c r="BQ75">
        <v>1.94</v>
      </c>
      <c r="BR75">
        <v>2.11</v>
      </c>
      <c r="BS75">
        <v>1.56</v>
      </c>
      <c r="BT75">
        <v>2.8390170000000001</v>
      </c>
      <c r="BU75">
        <v>1.2831159999999999</v>
      </c>
      <c r="BV75">
        <v>1.949784</v>
      </c>
      <c r="BW75">
        <v>1.8573729999999999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2.0357759999999998</v>
      </c>
      <c r="CQ75">
        <v>3.3121499999999999</v>
      </c>
      <c r="CR75">
        <v>0.79922300000000002</v>
      </c>
      <c r="CS75">
        <v>2.6711429999999998</v>
      </c>
      <c r="CT75">
        <v>0.47798099999999999</v>
      </c>
      <c r="CU75">
        <v>1.192639</v>
      </c>
      <c r="CV75">
        <v>1.092249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79.062033999999997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655.14476999999999</v>
      </c>
      <c r="L76">
        <v>627.58394399999997</v>
      </c>
      <c r="M76">
        <v>88.840812</v>
      </c>
      <c r="N76">
        <v>113.925291</v>
      </c>
      <c r="O76">
        <v>119.311623</v>
      </c>
      <c r="P76">
        <v>104.743528</v>
      </c>
      <c r="Q76">
        <v>14.835899</v>
      </c>
      <c r="R76">
        <v>32.440472999999997</v>
      </c>
      <c r="S76">
        <v>24.899139000000002</v>
      </c>
      <c r="T76">
        <v>0.535416</v>
      </c>
      <c r="U76">
        <v>333.65499799999998</v>
      </c>
      <c r="V76">
        <v>16.803170999999999</v>
      </c>
      <c r="W76">
        <v>28.437282</v>
      </c>
      <c r="X76">
        <v>141.03968900000001</v>
      </c>
      <c r="Y76">
        <v>0</v>
      </c>
      <c r="Z76">
        <v>12.532176</v>
      </c>
      <c r="AA76">
        <v>26.865186000000001</v>
      </c>
      <c r="AB76">
        <v>26.143215999999999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43.484192999999998</v>
      </c>
      <c r="AH76">
        <v>138.435058</v>
      </c>
      <c r="AI76">
        <v>16.394247</v>
      </c>
      <c r="AJ76">
        <v>0</v>
      </c>
      <c r="AK76">
        <v>52.931130000000003</v>
      </c>
      <c r="AL76">
        <v>2.4441739999999998</v>
      </c>
      <c r="AM76">
        <v>15.663327000000001</v>
      </c>
      <c r="AN76">
        <v>0.61809000000000003</v>
      </c>
      <c r="AO76">
        <v>0</v>
      </c>
      <c r="AP76">
        <v>5.7563909999999998</v>
      </c>
      <c r="AQ76">
        <v>62.345368999999998</v>
      </c>
      <c r="AR76">
        <v>18.999618999999999</v>
      </c>
      <c r="AS76">
        <v>9.9033219999999993</v>
      </c>
      <c r="AT76">
        <v>14.33844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79.062033999999997</v>
      </c>
      <c r="BA76">
        <f t="shared" si="4"/>
        <v>2933.5609720000002</v>
      </c>
      <c r="BD76">
        <v>5.1100000000000003</v>
      </c>
      <c r="BE76">
        <v>1.84</v>
      </c>
      <c r="BF76">
        <v>2.87</v>
      </c>
      <c r="BG76">
        <v>0.84</v>
      </c>
      <c r="BH76">
        <v>9.0299999999999994</v>
      </c>
      <c r="BI76">
        <v>1.27</v>
      </c>
      <c r="BJ76">
        <v>0.93</v>
      </c>
      <c r="BK76">
        <v>0.62</v>
      </c>
      <c r="BL76">
        <v>0.77</v>
      </c>
      <c r="BM76">
        <v>0.16</v>
      </c>
      <c r="BN76">
        <v>2.2400000000000002</v>
      </c>
      <c r="BO76">
        <v>1.81</v>
      </c>
      <c r="BP76">
        <v>0.25</v>
      </c>
      <c r="BQ76">
        <v>1.94</v>
      </c>
      <c r="BR76">
        <v>2.11</v>
      </c>
      <c r="BS76">
        <v>1.56</v>
      </c>
      <c r="BT76">
        <v>2.8390170000000001</v>
      </c>
      <c r="BU76">
        <v>1.2831159999999999</v>
      </c>
      <c r="BV76">
        <v>1.949784</v>
      </c>
      <c r="BW76">
        <v>1.8573729999999999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2.0357759999999998</v>
      </c>
      <c r="CQ76">
        <v>3.3121499999999999</v>
      </c>
      <c r="CR76">
        <v>0.79922300000000002</v>
      </c>
      <c r="CS76">
        <v>2.6711429999999998</v>
      </c>
      <c r="CT76">
        <v>0.47798099999999999</v>
      </c>
      <c r="CU76">
        <v>1.192639</v>
      </c>
      <c r="CV76">
        <v>1.092249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79.062033999999997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655.14476999999999</v>
      </c>
      <c r="L77">
        <v>627.58394399999997</v>
      </c>
      <c r="M77">
        <v>88.840812</v>
      </c>
      <c r="N77">
        <v>113.925291</v>
      </c>
      <c r="O77">
        <v>119.311623</v>
      </c>
      <c r="P77">
        <v>104.743528</v>
      </c>
      <c r="Q77">
        <v>14.835899</v>
      </c>
      <c r="R77">
        <v>32.440472999999997</v>
      </c>
      <c r="S77">
        <v>24.899139000000002</v>
      </c>
      <c r="T77">
        <v>0.535416</v>
      </c>
      <c r="U77">
        <v>333.65499799999998</v>
      </c>
      <c r="V77">
        <v>16.803170999999999</v>
      </c>
      <c r="W77">
        <v>28.437282</v>
      </c>
      <c r="X77">
        <v>141.03968900000001</v>
      </c>
      <c r="Y77">
        <v>0</v>
      </c>
      <c r="Z77">
        <v>12.532176</v>
      </c>
      <c r="AA77">
        <v>26.865186000000001</v>
      </c>
      <c r="AB77">
        <v>26.143215999999999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43.484192999999998</v>
      </c>
      <c r="AH77">
        <v>115.362548</v>
      </c>
      <c r="AI77">
        <v>16.394247</v>
      </c>
      <c r="AJ77">
        <v>0</v>
      </c>
      <c r="AK77">
        <v>52.931130000000003</v>
      </c>
      <c r="AL77">
        <v>2.4441739999999998</v>
      </c>
      <c r="AM77">
        <v>15.663327000000001</v>
      </c>
      <c r="AN77">
        <v>0.61809000000000003</v>
      </c>
      <c r="AO77">
        <v>0</v>
      </c>
      <c r="AP77">
        <v>0.97981099999999999</v>
      </c>
      <c r="AQ77">
        <v>62.345368999999998</v>
      </c>
      <c r="AR77">
        <v>18.999618999999999</v>
      </c>
      <c r="AS77">
        <v>9.9033219999999993</v>
      </c>
      <c r="AT77">
        <v>14.33844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78.883377999999993</v>
      </c>
      <c r="BA77">
        <f t="shared" si="4"/>
        <v>2905.5332260000005</v>
      </c>
      <c r="BD77">
        <v>5.1100000000000003</v>
      </c>
      <c r="BE77">
        <v>1.84</v>
      </c>
      <c r="BF77">
        <v>2.87</v>
      </c>
      <c r="BG77">
        <v>0.84</v>
      </c>
      <c r="BH77">
        <v>9.0299999999999994</v>
      </c>
      <c r="BI77">
        <v>1.27</v>
      </c>
      <c r="BJ77">
        <v>0.93</v>
      </c>
      <c r="BK77">
        <v>0.62</v>
      </c>
      <c r="BL77">
        <v>0.77</v>
      </c>
      <c r="BM77">
        <v>0.15</v>
      </c>
      <c r="BN77">
        <v>2.2400000000000002</v>
      </c>
      <c r="BO77">
        <v>1.81</v>
      </c>
      <c r="BP77">
        <v>0.25</v>
      </c>
      <c r="BQ77">
        <v>1.94</v>
      </c>
      <c r="BR77">
        <v>2.11</v>
      </c>
      <c r="BS77">
        <v>1.56</v>
      </c>
      <c r="BT77">
        <v>2.8390170000000001</v>
      </c>
      <c r="BU77">
        <v>1.2831159999999999</v>
      </c>
      <c r="BV77">
        <v>1.949784</v>
      </c>
      <c r="BW77">
        <v>1.8573729999999999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2.0357759999999998</v>
      </c>
      <c r="CQ77">
        <v>3.3121499999999999</v>
      </c>
      <c r="CR77">
        <v>0.79922300000000002</v>
      </c>
      <c r="CS77">
        <v>2.6711429999999998</v>
      </c>
      <c r="CT77">
        <v>0.47798099999999999</v>
      </c>
      <c r="CU77">
        <v>1.192639</v>
      </c>
      <c r="CV77">
        <v>0.923593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78.883377999999993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655.14476999999999</v>
      </c>
      <c r="L78">
        <v>627.58394399999997</v>
      </c>
      <c r="M78">
        <v>88.840812</v>
      </c>
      <c r="N78">
        <v>113.925291</v>
      </c>
      <c r="O78">
        <v>119.311623</v>
      </c>
      <c r="P78">
        <v>104.743528</v>
      </c>
      <c r="Q78">
        <v>14.835899</v>
      </c>
      <c r="R78">
        <v>32.440472999999997</v>
      </c>
      <c r="S78">
        <v>24.899139000000002</v>
      </c>
      <c r="T78">
        <v>0.535416</v>
      </c>
      <c r="U78">
        <v>333.65499799999998</v>
      </c>
      <c r="V78">
        <v>16.803170999999999</v>
      </c>
      <c r="W78">
        <v>28.437282</v>
      </c>
      <c r="X78">
        <v>141.03968900000001</v>
      </c>
      <c r="Y78">
        <v>0</v>
      </c>
      <c r="Z78">
        <v>12.532176</v>
      </c>
      <c r="AA78">
        <v>13.432593000000001</v>
      </c>
      <c r="AB78">
        <v>13.005255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43.484192999999998</v>
      </c>
      <c r="AH78">
        <v>92.290037999999996</v>
      </c>
      <c r="AI78">
        <v>16.394247</v>
      </c>
      <c r="AJ78">
        <v>0</v>
      </c>
      <c r="AK78">
        <v>52.931130000000003</v>
      </c>
      <c r="AL78">
        <v>2.4441739999999998</v>
      </c>
      <c r="AM78">
        <v>10.442218</v>
      </c>
      <c r="AN78">
        <v>0.61809000000000003</v>
      </c>
      <c r="AO78">
        <v>0</v>
      </c>
      <c r="AP78">
        <v>0.97981099999999999</v>
      </c>
      <c r="AQ78">
        <v>62.345368999999998</v>
      </c>
      <c r="AR78">
        <v>18.999618999999999</v>
      </c>
      <c r="AS78">
        <v>9.9033219999999993</v>
      </c>
      <c r="AT78">
        <v>14.33844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78.301112999999987</v>
      </c>
      <c r="BA78">
        <f t="shared" si="4"/>
        <v>2850.0867880000005</v>
      </c>
      <c r="BD78">
        <v>5.1100000000000003</v>
      </c>
      <c r="BE78">
        <v>1.84</v>
      </c>
      <c r="BF78">
        <v>2.87</v>
      </c>
      <c r="BG78">
        <v>0.84</v>
      </c>
      <c r="BH78">
        <v>9.0299999999999994</v>
      </c>
      <c r="BI78">
        <v>1.27</v>
      </c>
      <c r="BJ78">
        <v>0.93</v>
      </c>
      <c r="BK78">
        <v>0.62</v>
      </c>
      <c r="BL78">
        <v>0.77</v>
      </c>
      <c r="BM78">
        <v>0.15</v>
      </c>
      <c r="BN78">
        <v>2.2400000000000002</v>
      </c>
      <c r="BO78">
        <v>1.81</v>
      </c>
      <c r="BP78">
        <v>0.25</v>
      </c>
      <c r="BQ78">
        <v>1.94</v>
      </c>
      <c r="BR78">
        <v>2.11</v>
      </c>
      <c r="BS78">
        <v>1.56</v>
      </c>
      <c r="BT78">
        <v>2.8390170000000001</v>
      </c>
      <c r="BU78">
        <v>1.2831159999999999</v>
      </c>
      <c r="BV78">
        <v>1.949784</v>
      </c>
      <c r="BW78">
        <v>1.8573729999999999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2.0357759999999998</v>
      </c>
      <c r="CQ78">
        <v>3.3121499999999999</v>
      </c>
      <c r="CR78">
        <v>0.79922300000000002</v>
      </c>
      <c r="CS78">
        <v>2.6711429999999998</v>
      </c>
      <c r="CT78">
        <v>0.47798099999999999</v>
      </c>
      <c r="CU78">
        <v>0.79509300000000005</v>
      </c>
      <c r="CV78">
        <v>0.73887400000000003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78.301112999999987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655.14476999999999</v>
      </c>
      <c r="L79">
        <v>627.58394399999997</v>
      </c>
      <c r="M79">
        <v>88.840812</v>
      </c>
      <c r="N79">
        <v>113.925291</v>
      </c>
      <c r="O79">
        <v>119.311623</v>
      </c>
      <c r="P79">
        <v>104.743528</v>
      </c>
      <c r="Q79">
        <v>14.835899</v>
      </c>
      <c r="R79">
        <v>39.255355000000002</v>
      </c>
      <c r="S79">
        <v>24.899139000000002</v>
      </c>
      <c r="T79">
        <v>0.535416</v>
      </c>
      <c r="U79">
        <v>333.65499799999998</v>
      </c>
      <c r="V79">
        <v>16.803170999999999</v>
      </c>
      <c r="W79">
        <v>28.984280999999999</v>
      </c>
      <c r="X79">
        <v>141.03968900000001</v>
      </c>
      <c r="Y79">
        <v>0</v>
      </c>
      <c r="Z79">
        <v>6.8361150000000004</v>
      </c>
      <c r="AA79">
        <v>3.6255310000000001</v>
      </c>
      <c r="AB79">
        <v>0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43.484192999999998</v>
      </c>
      <c r="AH79">
        <v>69.217528999999999</v>
      </c>
      <c r="AI79">
        <v>5.044384</v>
      </c>
      <c r="AJ79">
        <v>0</v>
      </c>
      <c r="AK79">
        <v>52.931130000000003</v>
      </c>
      <c r="AL79">
        <v>2.4441739999999998</v>
      </c>
      <c r="AM79">
        <v>5.2211090000000002</v>
      </c>
      <c r="AN79">
        <v>0.61809000000000003</v>
      </c>
      <c r="AO79">
        <v>0</v>
      </c>
      <c r="AP79">
        <v>0.97981099999999999</v>
      </c>
      <c r="AQ79">
        <v>62.345368999999998</v>
      </c>
      <c r="AR79">
        <v>18.999618999999999</v>
      </c>
      <c r="AS79">
        <v>9.9033219999999993</v>
      </c>
      <c r="AT79">
        <v>14.33844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77.691191000000003</v>
      </c>
      <c r="BA79">
        <f t="shared" si="4"/>
        <v>2760.0309190000003</v>
      </c>
      <c r="BD79">
        <v>5.1100000000000003</v>
      </c>
      <c r="BE79">
        <v>1.84</v>
      </c>
      <c r="BF79">
        <v>2.87</v>
      </c>
      <c r="BG79">
        <v>0.84</v>
      </c>
      <c r="BH79">
        <v>9.0299999999999994</v>
      </c>
      <c r="BI79">
        <v>1.27</v>
      </c>
      <c r="BJ79">
        <v>0.93</v>
      </c>
      <c r="BK79">
        <v>0.62</v>
      </c>
      <c r="BL79">
        <v>0.77</v>
      </c>
      <c r="BM79">
        <v>0.15</v>
      </c>
      <c r="BN79">
        <v>2.2400000000000002</v>
      </c>
      <c r="BO79">
        <v>1.81</v>
      </c>
      <c r="BP79">
        <v>0.25</v>
      </c>
      <c r="BQ79">
        <v>1.94</v>
      </c>
      <c r="BR79">
        <v>2.11</v>
      </c>
      <c r="BS79">
        <v>1.56</v>
      </c>
      <c r="BT79">
        <v>2.8390170000000001</v>
      </c>
      <c r="BU79">
        <v>1.2831159999999999</v>
      </c>
      <c r="BV79">
        <v>1.949784</v>
      </c>
      <c r="BW79">
        <v>1.8573729999999999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2.0357759999999998</v>
      </c>
      <c r="CQ79">
        <v>3.3121499999999999</v>
      </c>
      <c r="CR79">
        <v>0.79922300000000002</v>
      </c>
      <c r="CS79">
        <v>2.6711429999999998</v>
      </c>
      <c r="CT79">
        <v>5.2776999999999998E-2</v>
      </c>
      <c r="CU79">
        <v>0.79509300000000005</v>
      </c>
      <c r="CV79">
        <v>0.55415599999999998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77.691191000000003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655.14476999999999</v>
      </c>
      <c r="L80">
        <v>627.58394399999997</v>
      </c>
      <c r="M80">
        <v>88.840812</v>
      </c>
      <c r="N80">
        <v>113.925291</v>
      </c>
      <c r="O80">
        <v>119.311623</v>
      </c>
      <c r="P80">
        <v>104.743528</v>
      </c>
      <c r="Q80">
        <v>14.835899</v>
      </c>
      <c r="R80">
        <v>39.899583</v>
      </c>
      <c r="S80">
        <v>24.899139000000002</v>
      </c>
      <c r="T80">
        <v>0.535416</v>
      </c>
      <c r="U80">
        <v>333.65499799999998</v>
      </c>
      <c r="V80">
        <v>16.803170999999999</v>
      </c>
      <c r="W80">
        <v>29.017634999999999</v>
      </c>
      <c r="X80">
        <v>141.03968900000001</v>
      </c>
      <c r="Y80">
        <v>0</v>
      </c>
      <c r="Z80">
        <v>6.2660879999999999</v>
      </c>
      <c r="AA80">
        <v>0</v>
      </c>
      <c r="AB80">
        <v>0</v>
      </c>
      <c r="AC80">
        <v>0</v>
      </c>
      <c r="AD80">
        <v>0</v>
      </c>
      <c r="AE80">
        <v>30.495766</v>
      </c>
      <c r="AF80">
        <v>26.227734999999999</v>
      </c>
      <c r="AG80">
        <v>43.484192999999998</v>
      </c>
      <c r="AH80">
        <v>46.145018999999998</v>
      </c>
      <c r="AI80">
        <v>0</v>
      </c>
      <c r="AJ80">
        <v>0</v>
      </c>
      <c r="AK80">
        <v>52.931130000000003</v>
      </c>
      <c r="AL80">
        <v>2.4441739999999998</v>
      </c>
      <c r="AM80">
        <v>5.2211090000000002</v>
      </c>
      <c r="AN80">
        <v>0.61809000000000003</v>
      </c>
      <c r="AO80">
        <v>0</v>
      </c>
      <c r="AP80">
        <v>0.97981099999999999</v>
      </c>
      <c r="AQ80">
        <v>62.345368999999998</v>
      </c>
      <c r="AR80">
        <v>18.999618999999999</v>
      </c>
      <c r="AS80">
        <v>9.9033219999999993</v>
      </c>
      <c r="AT80">
        <v>14.33844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76.90591400000001</v>
      </c>
      <c r="BA80">
        <f t="shared" si="4"/>
        <v>2707.5412770000003</v>
      </c>
      <c r="BD80">
        <v>5.1100000000000003</v>
      </c>
      <c r="BE80">
        <v>1.84</v>
      </c>
      <c r="BF80">
        <v>2.87</v>
      </c>
      <c r="BG80">
        <v>0.84</v>
      </c>
      <c r="BH80">
        <v>9.0299999999999994</v>
      </c>
      <c r="BI80">
        <v>1.27</v>
      </c>
      <c r="BJ80">
        <v>0.84</v>
      </c>
      <c r="BK80">
        <v>0.62</v>
      </c>
      <c r="BL80">
        <v>0.77</v>
      </c>
      <c r="BM80">
        <v>0.15</v>
      </c>
      <c r="BN80">
        <v>2.2400000000000002</v>
      </c>
      <c r="BO80">
        <v>1.81</v>
      </c>
      <c r="BP80">
        <v>0.25</v>
      </c>
      <c r="BQ80">
        <v>1.94</v>
      </c>
      <c r="BR80">
        <v>2.11</v>
      </c>
      <c r="BS80">
        <v>1.56</v>
      </c>
      <c r="BT80">
        <v>2.8390170000000001</v>
      </c>
      <c r="BU80">
        <v>1.2831159999999999</v>
      </c>
      <c r="BV80">
        <v>1.949784</v>
      </c>
      <c r="BW80">
        <v>1.8573729999999999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2.0357759999999998</v>
      </c>
      <c r="CQ80">
        <v>3.3121499999999999</v>
      </c>
      <c r="CR80">
        <v>0.79922300000000002</v>
      </c>
      <c r="CS80">
        <v>2.6711429999999998</v>
      </c>
      <c r="CT80">
        <v>0</v>
      </c>
      <c r="CU80">
        <v>0.337312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76.90591400000001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655.14476999999999</v>
      </c>
      <c r="L81">
        <v>627.58394399999997</v>
      </c>
      <c r="M81">
        <v>88.840812</v>
      </c>
      <c r="N81">
        <v>113.925291</v>
      </c>
      <c r="O81">
        <v>119.311623</v>
      </c>
      <c r="P81">
        <v>104.743528</v>
      </c>
      <c r="Q81">
        <v>14.835899</v>
      </c>
      <c r="R81">
        <v>39.899583</v>
      </c>
      <c r="S81">
        <v>24.899139000000002</v>
      </c>
      <c r="T81">
        <v>0.535416</v>
      </c>
      <c r="U81">
        <v>333.65499799999998</v>
      </c>
      <c r="V81">
        <v>16.803170999999999</v>
      </c>
      <c r="W81">
        <v>29.017634999999999</v>
      </c>
      <c r="X81">
        <v>141.03968900000001</v>
      </c>
      <c r="Y81">
        <v>0</v>
      </c>
      <c r="Z81">
        <v>6.2660879999999999</v>
      </c>
      <c r="AA81">
        <v>0</v>
      </c>
      <c r="AB81">
        <v>0</v>
      </c>
      <c r="AC81">
        <v>0</v>
      </c>
      <c r="AD81">
        <v>0</v>
      </c>
      <c r="AE81">
        <v>15.247883</v>
      </c>
      <c r="AF81">
        <v>26.227734999999999</v>
      </c>
      <c r="AG81">
        <v>43.484192999999998</v>
      </c>
      <c r="AH81">
        <v>23.072510000000001</v>
      </c>
      <c r="AI81">
        <v>0</v>
      </c>
      <c r="AJ81">
        <v>0</v>
      </c>
      <c r="AK81">
        <v>52.931130000000003</v>
      </c>
      <c r="AL81">
        <v>2.4441739999999998</v>
      </c>
      <c r="AM81">
        <v>0</v>
      </c>
      <c r="AN81">
        <v>0.61809000000000003</v>
      </c>
      <c r="AO81">
        <v>0</v>
      </c>
      <c r="AP81">
        <v>0.97981099999999999</v>
      </c>
      <c r="AQ81">
        <v>62.345368999999998</v>
      </c>
      <c r="AR81">
        <v>18.999618999999999</v>
      </c>
      <c r="AS81">
        <v>9.9033219999999993</v>
      </c>
      <c r="AT81">
        <v>14.33844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76.383884000000009</v>
      </c>
      <c r="BA81">
        <f t="shared" si="4"/>
        <v>2663.477746</v>
      </c>
      <c r="BD81">
        <v>5.1100000000000003</v>
      </c>
      <c r="BE81">
        <v>1.84</v>
      </c>
      <c r="BF81">
        <v>2.87</v>
      </c>
      <c r="BG81">
        <v>0.84</v>
      </c>
      <c r="BH81">
        <v>9.0299999999999994</v>
      </c>
      <c r="BI81">
        <v>1.27</v>
      </c>
      <c r="BJ81">
        <v>0.84</v>
      </c>
      <c r="BK81">
        <v>0.62</v>
      </c>
      <c r="BL81">
        <v>0.77</v>
      </c>
      <c r="BM81">
        <v>0.15</v>
      </c>
      <c r="BN81">
        <v>2.2400000000000002</v>
      </c>
      <c r="BO81">
        <v>1.81</v>
      </c>
      <c r="BP81">
        <v>0.25</v>
      </c>
      <c r="BQ81">
        <v>1.94</v>
      </c>
      <c r="BR81">
        <v>2.11</v>
      </c>
      <c r="BS81">
        <v>1.56</v>
      </c>
      <c r="BT81">
        <v>2.8390170000000001</v>
      </c>
      <c r="BU81">
        <v>1.2831159999999999</v>
      </c>
      <c r="BV81">
        <v>1.949784</v>
      </c>
      <c r="BW81">
        <v>1.8573729999999999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2.0357759999999998</v>
      </c>
      <c r="CQ81">
        <v>3.3121499999999999</v>
      </c>
      <c r="CR81">
        <v>0.79922300000000002</v>
      </c>
      <c r="CS81">
        <v>2.6711429999999998</v>
      </c>
      <c r="CT81">
        <v>0</v>
      </c>
      <c r="CU81">
        <v>0</v>
      </c>
      <c r="CV81">
        <v>0.18471899999999999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76.383884000000009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655.14476999999999</v>
      </c>
      <c r="L82">
        <v>627.58394399999997</v>
      </c>
      <c r="M82">
        <v>88.840812</v>
      </c>
      <c r="N82">
        <v>113.925291</v>
      </c>
      <c r="O82">
        <v>119.311623</v>
      </c>
      <c r="P82">
        <v>104.743528</v>
      </c>
      <c r="Q82">
        <v>14.835899</v>
      </c>
      <c r="R82">
        <v>39.899583</v>
      </c>
      <c r="S82">
        <v>24.899139000000002</v>
      </c>
      <c r="T82">
        <v>0.535416</v>
      </c>
      <c r="U82">
        <v>333.65499799999998</v>
      </c>
      <c r="V82">
        <v>16.803170999999999</v>
      </c>
      <c r="W82">
        <v>29.017634999999999</v>
      </c>
      <c r="X82">
        <v>141.03968900000001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26.227734999999999</v>
      </c>
      <c r="AG82">
        <v>43.484192999999998</v>
      </c>
      <c r="AH82">
        <v>20.830646000000002</v>
      </c>
      <c r="AI82">
        <v>0</v>
      </c>
      <c r="AJ82">
        <v>0</v>
      </c>
      <c r="AK82">
        <v>52.931130000000003</v>
      </c>
      <c r="AL82">
        <v>2.4441739999999998</v>
      </c>
      <c r="AM82">
        <v>0</v>
      </c>
      <c r="AN82">
        <v>0.61809000000000003</v>
      </c>
      <c r="AO82">
        <v>0</v>
      </c>
      <c r="AP82">
        <v>0.97981099999999999</v>
      </c>
      <c r="AQ82">
        <v>53.700313000000001</v>
      </c>
      <c r="AR82">
        <v>18.999618999999999</v>
      </c>
      <c r="AS82">
        <v>9.9033219999999993</v>
      </c>
      <c r="AT82">
        <v>14.33844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76.365144000000001</v>
      </c>
      <c r="BA82">
        <f t="shared" si="4"/>
        <v>2637.3242029999997</v>
      </c>
      <c r="BD82">
        <v>5.1100000000000003</v>
      </c>
      <c r="BE82">
        <v>1.84</v>
      </c>
      <c r="BF82">
        <v>2.87</v>
      </c>
      <c r="BG82">
        <v>0.84</v>
      </c>
      <c r="BH82">
        <v>9.0299999999999994</v>
      </c>
      <c r="BI82">
        <v>1.27</v>
      </c>
      <c r="BJ82">
        <v>0.84</v>
      </c>
      <c r="BK82">
        <v>0.62</v>
      </c>
      <c r="BL82">
        <v>0.77</v>
      </c>
      <c r="BM82">
        <v>0.15</v>
      </c>
      <c r="BN82">
        <v>2.2400000000000002</v>
      </c>
      <c r="BO82">
        <v>1.81</v>
      </c>
      <c r="BP82">
        <v>0.25</v>
      </c>
      <c r="BQ82">
        <v>1.94</v>
      </c>
      <c r="BR82">
        <v>2.11</v>
      </c>
      <c r="BS82">
        <v>1.56</v>
      </c>
      <c r="BT82">
        <v>2.8390170000000001</v>
      </c>
      <c r="BU82">
        <v>1.2831159999999999</v>
      </c>
      <c r="BV82">
        <v>1.949784</v>
      </c>
      <c r="BW82">
        <v>1.8573729999999999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2.0357759999999998</v>
      </c>
      <c r="CQ82">
        <v>3.3121499999999999</v>
      </c>
      <c r="CR82">
        <v>0.79922300000000002</v>
      </c>
      <c r="CS82">
        <v>2.6711429999999998</v>
      </c>
      <c r="CT82">
        <v>0</v>
      </c>
      <c r="CU82">
        <v>0</v>
      </c>
      <c r="CV82">
        <v>0.16597899999999999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76.365144000000001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655.14476999999999</v>
      </c>
      <c r="L83">
        <v>627.58394399999997</v>
      </c>
      <c r="M83">
        <v>88.840812</v>
      </c>
      <c r="N83">
        <v>113.925291</v>
      </c>
      <c r="O83">
        <v>119.311623</v>
      </c>
      <c r="P83">
        <v>104.743528</v>
      </c>
      <c r="Q83">
        <v>14.835899</v>
      </c>
      <c r="R83">
        <v>39.899583</v>
      </c>
      <c r="S83">
        <v>24.899139000000002</v>
      </c>
      <c r="T83">
        <v>0.535416</v>
      </c>
      <c r="U83">
        <v>333.65499799999998</v>
      </c>
      <c r="V83">
        <v>16.803170999999999</v>
      </c>
      <c r="W83">
        <v>29.017634999999999</v>
      </c>
      <c r="X83">
        <v>141.03968900000001</v>
      </c>
      <c r="Y83">
        <v>0</v>
      </c>
      <c r="Z83">
        <v>6.2660879999999999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17.485157000000001</v>
      </c>
      <c r="AG83">
        <v>43.484192999999998</v>
      </c>
      <c r="AH83">
        <v>5.9783020000000002</v>
      </c>
      <c r="AI83">
        <v>0</v>
      </c>
      <c r="AJ83">
        <v>0</v>
      </c>
      <c r="AK83">
        <v>52.931130000000003</v>
      </c>
      <c r="AL83">
        <v>2.4441739999999998</v>
      </c>
      <c r="AM83">
        <v>0</v>
      </c>
      <c r="AN83">
        <v>0.61809000000000003</v>
      </c>
      <c r="AO83">
        <v>0</v>
      </c>
      <c r="AP83">
        <v>0.97981099999999999</v>
      </c>
      <c r="AQ83">
        <v>46.759027000000003</v>
      </c>
      <c r="AR83">
        <v>18.999618999999999</v>
      </c>
      <c r="AS83">
        <v>9.9033219999999993</v>
      </c>
      <c r="AT83">
        <v>14.33844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76.247352000000006</v>
      </c>
      <c r="BA83">
        <f t="shared" si="4"/>
        <v>2606.6702030000001</v>
      </c>
      <c r="BD83">
        <v>5.1100000000000003</v>
      </c>
      <c r="BE83">
        <v>1.84</v>
      </c>
      <c r="BF83">
        <v>2.87</v>
      </c>
      <c r="BG83">
        <v>0.84</v>
      </c>
      <c r="BH83">
        <v>9.0299999999999994</v>
      </c>
      <c r="BI83">
        <v>1.27</v>
      </c>
      <c r="BJ83">
        <v>0.84</v>
      </c>
      <c r="BK83">
        <v>0.62</v>
      </c>
      <c r="BL83">
        <v>0.77</v>
      </c>
      <c r="BM83">
        <v>0.15</v>
      </c>
      <c r="BN83">
        <v>2.2400000000000002</v>
      </c>
      <c r="BO83">
        <v>1.81</v>
      </c>
      <c r="BP83">
        <v>0.25</v>
      </c>
      <c r="BQ83">
        <v>1.94</v>
      </c>
      <c r="BR83">
        <v>2.11</v>
      </c>
      <c r="BS83">
        <v>1.56</v>
      </c>
      <c r="BT83">
        <v>2.8390170000000001</v>
      </c>
      <c r="BU83">
        <v>1.2831159999999999</v>
      </c>
      <c r="BV83">
        <v>1.949784</v>
      </c>
      <c r="BW83">
        <v>1.8573729999999999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2.0357759999999998</v>
      </c>
      <c r="CQ83">
        <v>3.3121499999999999</v>
      </c>
      <c r="CR83">
        <v>0.79922300000000002</v>
      </c>
      <c r="CS83">
        <v>2.6711429999999998</v>
      </c>
      <c r="CT83">
        <v>0</v>
      </c>
      <c r="CU83">
        <v>0</v>
      </c>
      <c r="CV83">
        <v>4.8187000000000001E-2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76.247352000000006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655.14476999999999</v>
      </c>
      <c r="L84">
        <v>627.58394399999997</v>
      </c>
      <c r="M84">
        <v>88.840812</v>
      </c>
      <c r="N84">
        <v>113.925291</v>
      </c>
      <c r="O84">
        <v>119.311623</v>
      </c>
      <c r="P84">
        <v>104.743528</v>
      </c>
      <c r="Q84">
        <v>14.835899</v>
      </c>
      <c r="R84">
        <v>39.899583</v>
      </c>
      <c r="S84">
        <v>24.899139000000002</v>
      </c>
      <c r="T84">
        <v>0.535416</v>
      </c>
      <c r="U84">
        <v>333.65499799999998</v>
      </c>
      <c r="V84">
        <v>16.803170999999999</v>
      </c>
      <c r="W84">
        <v>29.017634999999999</v>
      </c>
      <c r="X84">
        <v>141.03968900000001</v>
      </c>
      <c r="Y84">
        <v>0</v>
      </c>
      <c r="Z84">
        <v>6.2629330000000003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17.485157000000001</v>
      </c>
      <c r="AG84">
        <v>43.484192999999998</v>
      </c>
      <c r="AH84">
        <v>0</v>
      </c>
      <c r="AI84">
        <v>0</v>
      </c>
      <c r="AJ84">
        <v>0</v>
      </c>
      <c r="AK84">
        <v>52.931130000000003</v>
      </c>
      <c r="AL84">
        <v>2.4441739999999998</v>
      </c>
      <c r="AM84">
        <v>0</v>
      </c>
      <c r="AN84">
        <v>0.61809000000000003</v>
      </c>
      <c r="AO84">
        <v>0</v>
      </c>
      <c r="AP84">
        <v>0.97981099999999999</v>
      </c>
      <c r="AQ84">
        <v>46.759027000000003</v>
      </c>
      <c r="AR84">
        <v>18.999618999999999</v>
      </c>
      <c r="AS84">
        <v>9.9033219999999993</v>
      </c>
      <c r="AT84">
        <v>14.33844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76.199165000000008</v>
      </c>
      <c r="BA84">
        <f t="shared" si="4"/>
        <v>2600.6405590000004</v>
      </c>
      <c r="BD84">
        <v>5.1100000000000003</v>
      </c>
      <c r="BE84">
        <v>1.84</v>
      </c>
      <c r="BF84">
        <v>2.87</v>
      </c>
      <c r="BG84">
        <v>0.84</v>
      </c>
      <c r="BH84">
        <v>9.0299999999999994</v>
      </c>
      <c r="BI84">
        <v>1.27</v>
      </c>
      <c r="BJ84">
        <v>0.84</v>
      </c>
      <c r="BK84">
        <v>0.62</v>
      </c>
      <c r="BL84">
        <v>0.77</v>
      </c>
      <c r="BM84">
        <v>0.15</v>
      </c>
      <c r="BN84">
        <v>2.2400000000000002</v>
      </c>
      <c r="BO84">
        <v>1.81</v>
      </c>
      <c r="BP84">
        <v>0.25</v>
      </c>
      <c r="BQ84">
        <v>1.94</v>
      </c>
      <c r="BR84">
        <v>2.11</v>
      </c>
      <c r="BS84">
        <v>1.56</v>
      </c>
      <c r="BT84">
        <v>2.8390170000000001</v>
      </c>
      <c r="BU84">
        <v>1.2831159999999999</v>
      </c>
      <c r="BV84">
        <v>1.949784</v>
      </c>
      <c r="BW84">
        <v>1.8573729999999999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2.0357759999999998</v>
      </c>
      <c r="CQ84">
        <v>3.3121499999999999</v>
      </c>
      <c r="CR84">
        <v>0.79922300000000002</v>
      </c>
      <c r="CS84">
        <v>2.6711429999999998</v>
      </c>
      <c r="CT84">
        <v>0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76.199165000000008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655.14476999999999</v>
      </c>
      <c r="L85">
        <v>627.58394399999997</v>
      </c>
      <c r="M85">
        <v>88.840812</v>
      </c>
      <c r="N85">
        <v>113.925291</v>
      </c>
      <c r="O85">
        <v>119.311623</v>
      </c>
      <c r="P85">
        <v>104.743528</v>
      </c>
      <c r="Q85">
        <v>14.835899</v>
      </c>
      <c r="R85">
        <v>39.899583</v>
      </c>
      <c r="S85">
        <v>24.899139000000002</v>
      </c>
      <c r="T85">
        <v>0.535416</v>
      </c>
      <c r="U85">
        <v>333.65499799999998</v>
      </c>
      <c r="V85">
        <v>16.803170999999999</v>
      </c>
      <c r="W85">
        <v>29.564634000000002</v>
      </c>
      <c r="X85">
        <v>141.03968900000001</v>
      </c>
      <c r="Y85">
        <v>0</v>
      </c>
      <c r="Z85">
        <v>1.0517099999999999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17.485157000000001</v>
      </c>
      <c r="AG85">
        <v>43.484192999999998</v>
      </c>
      <c r="AH85">
        <v>0</v>
      </c>
      <c r="AI85">
        <v>0</v>
      </c>
      <c r="AJ85">
        <v>0</v>
      </c>
      <c r="AK85">
        <v>52.931130000000003</v>
      </c>
      <c r="AL85">
        <v>2.4441739999999998</v>
      </c>
      <c r="AM85">
        <v>0</v>
      </c>
      <c r="AN85">
        <v>0.61809000000000003</v>
      </c>
      <c r="AO85">
        <v>0</v>
      </c>
      <c r="AP85">
        <v>0.97981099999999999</v>
      </c>
      <c r="AQ85">
        <v>46.759027000000003</v>
      </c>
      <c r="AR85">
        <v>18.999618999999999</v>
      </c>
      <c r="AS85">
        <v>9.9033219999999993</v>
      </c>
      <c r="AT85">
        <v>14.33844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76.199165000000008</v>
      </c>
      <c r="BA85">
        <f t="shared" si="4"/>
        <v>2595.9763350000003</v>
      </c>
      <c r="BD85">
        <v>5.1100000000000003</v>
      </c>
      <c r="BE85">
        <v>1.84</v>
      </c>
      <c r="BF85">
        <v>2.87</v>
      </c>
      <c r="BG85">
        <v>0.84</v>
      </c>
      <c r="BH85">
        <v>9.0299999999999994</v>
      </c>
      <c r="BI85">
        <v>1.27</v>
      </c>
      <c r="BJ85">
        <v>0.84</v>
      </c>
      <c r="BK85">
        <v>0.62</v>
      </c>
      <c r="BL85">
        <v>0.77</v>
      </c>
      <c r="BM85">
        <v>0.15</v>
      </c>
      <c r="BN85">
        <v>2.2400000000000002</v>
      </c>
      <c r="BO85">
        <v>1.81</v>
      </c>
      <c r="BP85">
        <v>0.25</v>
      </c>
      <c r="BQ85">
        <v>1.94</v>
      </c>
      <c r="BR85">
        <v>2.11</v>
      </c>
      <c r="BS85">
        <v>1.56</v>
      </c>
      <c r="BT85">
        <v>2.8390170000000001</v>
      </c>
      <c r="BU85">
        <v>1.2831159999999999</v>
      </c>
      <c r="BV85">
        <v>1.949784</v>
      </c>
      <c r="BW85">
        <v>1.8573729999999999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2.0357759999999998</v>
      </c>
      <c r="CQ85">
        <v>3.3121499999999999</v>
      </c>
      <c r="CR85">
        <v>0.79922300000000002</v>
      </c>
      <c r="CS85">
        <v>2.6711429999999998</v>
      </c>
      <c r="CT85">
        <v>0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76.199165000000008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655.14476999999999</v>
      </c>
      <c r="L86">
        <v>627.58394399999997</v>
      </c>
      <c r="M86">
        <v>88.840812</v>
      </c>
      <c r="N86">
        <v>113.925291</v>
      </c>
      <c r="O86">
        <v>119.311623</v>
      </c>
      <c r="P86">
        <v>104.743528</v>
      </c>
      <c r="Q86">
        <v>14.835899</v>
      </c>
      <c r="R86">
        <v>39.899583</v>
      </c>
      <c r="S86">
        <v>24.899139000000002</v>
      </c>
      <c r="T86">
        <v>0.535416</v>
      </c>
      <c r="U86">
        <v>333.65499799999998</v>
      </c>
      <c r="V86">
        <v>16.803170999999999</v>
      </c>
      <c r="W86">
        <v>29.597988000000001</v>
      </c>
      <c r="X86">
        <v>141.03968900000001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17.485157000000001</v>
      </c>
      <c r="AG86">
        <v>43.484192999999998</v>
      </c>
      <c r="AH86">
        <v>0</v>
      </c>
      <c r="AI86">
        <v>0</v>
      </c>
      <c r="AJ86">
        <v>0</v>
      </c>
      <c r="AK86">
        <v>52.931130000000003</v>
      </c>
      <c r="AL86">
        <v>2.4441739999999998</v>
      </c>
      <c r="AM86">
        <v>0</v>
      </c>
      <c r="AN86">
        <v>0.61809000000000003</v>
      </c>
      <c r="AO86">
        <v>0</v>
      </c>
      <c r="AP86">
        <v>0.97981099999999999</v>
      </c>
      <c r="AQ86">
        <v>46.759027000000003</v>
      </c>
      <c r="AR86">
        <v>18.999618999999999</v>
      </c>
      <c r="AS86">
        <v>9.9033219999999993</v>
      </c>
      <c r="AT86">
        <v>14.33844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76.199165000000008</v>
      </c>
      <c r="BA86">
        <f t="shared" si="4"/>
        <v>2594.9579790000003</v>
      </c>
      <c r="BD86">
        <v>5.1100000000000003</v>
      </c>
      <c r="BE86">
        <v>1.84</v>
      </c>
      <c r="BF86">
        <v>2.87</v>
      </c>
      <c r="BG86">
        <v>0.84</v>
      </c>
      <c r="BH86">
        <v>9.0299999999999994</v>
      </c>
      <c r="BI86">
        <v>1.27</v>
      </c>
      <c r="BJ86">
        <v>0.84</v>
      </c>
      <c r="BK86">
        <v>0.62</v>
      </c>
      <c r="BL86">
        <v>0.77</v>
      </c>
      <c r="BM86">
        <v>0.15</v>
      </c>
      <c r="BN86">
        <v>2.2400000000000002</v>
      </c>
      <c r="BO86">
        <v>1.81</v>
      </c>
      <c r="BP86">
        <v>0.25</v>
      </c>
      <c r="BQ86">
        <v>1.94</v>
      </c>
      <c r="BR86">
        <v>2.11</v>
      </c>
      <c r="BS86">
        <v>1.56</v>
      </c>
      <c r="BT86">
        <v>2.8390170000000001</v>
      </c>
      <c r="BU86">
        <v>1.2831159999999999</v>
      </c>
      <c r="BV86">
        <v>1.949784</v>
      </c>
      <c r="BW86">
        <v>1.8573729999999999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2.0357759999999998</v>
      </c>
      <c r="CQ86">
        <v>3.3121499999999999</v>
      </c>
      <c r="CR86">
        <v>0.79922300000000002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76.199165000000008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655.14476999999999</v>
      </c>
      <c r="L87">
        <v>627.58394399999997</v>
      </c>
      <c r="M87">
        <v>88.840812</v>
      </c>
      <c r="N87">
        <v>113.925291</v>
      </c>
      <c r="O87">
        <v>119.311623</v>
      </c>
      <c r="P87">
        <v>104.743528</v>
      </c>
      <c r="Q87">
        <v>14.835899</v>
      </c>
      <c r="R87">
        <v>39.899583</v>
      </c>
      <c r="S87">
        <v>24.899139000000002</v>
      </c>
      <c r="T87">
        <v>0.535416</v>
      </c>
      <c r="U87">
        <v>333.65499799999998</v>
      </c>
      <c r="V87">
        <v>16.803170999999999</v>
      </c>
      <c r="W87">
        <v>29.597988000000001</v>
      </c>
      <c r="X87">
        <v>141.03968900000001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17.485157000000001</v>
      </c>
      <c r="AG87">
        <v>43.484192999999998</v>
      </c>
      <c r="AH87">
        <v>0</v>
      </c>
      <c r="AI87">
        <v>0</v>
      </c>
      <c r="AJ87">
        <v>0</v>
      </c>
      <c r="AK87">
        <v>52.931130000000003</v>
      </c>
      <c r="AL87">
        <v>2.4441739999999998</v>
      </c>
      <c r="AM87">
        <v>0</v>
      </c>
      <c r="AN87">
        <v>0.61809000000000003</v>
      </c>
      <c r="AO87">
        <v>0</v>
      </c>
      <c r="AP87">
        <v>0.97981099999999999</v>
      </c>
      <c r="AQ87">
        <v>31.172684</v>
      </c>
      <c r="AR87">
        <v>18.999618999999999</v>
      </c>
      <c r="AS87">
        <v>9.9033219999999993</v>
      </c>
      <c r="AT87">
        <v>14.33844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76.220109000000008</v>
      </c>
      <c r="BA87">
        <f t="shared" si="4"/>
        <v>2579.3925800000002</v>
      </c>
      <c r="BD87">
        <v>5.1100000000000003</v>
      </c>
      <c r="BE87">
        <v>1.84</v>
      </c>
      <c r="BF87">
        <v>2.87</v>
      </c>
      <c r="BG87">
        <v>0.84</v>
      </c>
      <c r="BH87">
        <v>9.0299999999999994</v>
      </c>
      <c r="BI87">
        <v>1.27</v>
      </c>
      <c r="BJ87">
        <v>0.84</v>
      </c>
      <c r="BK87">
        <v>0.62</v>
      </c>
      <c r="BL87">
        <v>0.77</v>
      </c>
      <c r="BM87">
        <v>0.15</v>
      </c>
      <c r="BN87">
        <v>2.2400000000000002</v>
      </c>
      <c r="BO87">
        <v>1.81</v>
      </c>
      <c r="BP87">
        <v>0.25</v>
      </c>
      <c r="BQ87">
        <v>1.94</v>
      </c>
      <c r="BR87">
        <v>2.11</v>
      </c>
      <c r="BS87">
        <v>1.56</v>
      </c>
      <c r="BT87">
        <v>2.8390170000000001</v>
      </c>
      <c r="BU87">
        <v>1.2831159999999999</v>
      </c>
      <c r="BV87">
        <v>1.970728</v>
      </c>
      <c r="BW87">
        <v>1.8573729999999999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2.0357759999999998</v>
      </c>
      <c r="CQ87">
        <v>3.3121499999999999</v>
      </c>
      <c r="CR87">
        <v>0.79922300000000002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76.220109000000008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655.14476999999999</v>
      </c>
      <c r="L88">
        <v>627.58394399999997</v>
      </c>
      <c r="M88">
        <v>88.840812</v>
      </c>
      <c r="N88">
        <v>113.925291</v>
      </c>
      <c r="O88">
        <v>119.311623</v>
      </c>
      <c r="P88">
        <v>104.743528</v>
      </c>
      <c r="Q88">
        <v>14.835899</v>
      </c>
      <c r="R88">
        <v>39.899583</v>
      </c>
      <c r="S88">
        <v>24.899139000000002</v>
      </c>
      <c r="T88">
        <v>0.535416</v>
      </c>
      <c r="U88">
        <v>333.65499799999998</v>
      </c>
      <c r="V88">
        <v>16.803170999999999</v>
      </c>
      <c r="W88">
        <v>29.597988000000001</v>
      </c>
      <c r="X88">
        <v>141.03968900000001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17.485157000000001</v>
      </c>
      <c r="AG88">
        <v>43.484192999999998</v>
      </c>
      <c r="AH88">
        <v>0</v>
      </c>
      <c r="AI88">
        <v>0</v>
      </c>
      <c r="AJ88">
        <v>0</v>
      </c>
      <c r="AK88">
        <v>52.931130000000003</v>
      </c>
      <c r="AL88">
        <v>2.4441739999999998</v>
      </c>
      <c r="AM88">
        <v>0</v>
      </c>
      <c r="AN88">
        <v>0.61809000000000003</v>
      </c>
      <c r="AO88">
        <v>0</v>
      </c>
      <c r="AP88">
        <v>0.97981099999999999</v>
      </c>
      <c r="AQ88">
        <v>4.60649</v>
      </c>
      <c r="AR88">
        <v>18.999618999999999</v>
      </c>
      <c r="AS88">
        <v>9.9033219999999993</v>
      </c>
      <c r="AT88">
        <v>14.33844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76.220830000000007</v>
      </c>
      <c r="BA88">
        <f t="shared" si="4"/>
        <v>2552.8271070000005</v>
      </c>
      <c r="BD88">
        <v>5.1100000000000003</v>
      </c>
      <c r="BE88">
        <v>1.84</v>
      </c>
      <c r="BF88">
        <v>2.87</v>
      </c>
      <c r="BG88">
        <v>0.84</v>
      </c>
      <c r="BH88">
        <v>9.0299999999999994</v>
      </c>
      <c r="BI88">
        <v>1.27</v>
      </c>
      <c r="BJ88">
        <v>0.84</v>
      </c>
      <c r="BK88">
        <v>0.62</v>
      </c>
      <c r="BL88">
        <v>0.77</v>
      </c>
      <c r="BM88">
        <v>0.15</v>
      </c>
      <c r="BN88">
        <v>2.2400000000000002</v>
      </c>
      <c r="BO88">
        <v>1.81</v>
      </c>
      <c r="BP88">
        <v>0.25</v>
      </c>
      <c r="BQ88">
        <v>1.94</v>
      </c>
      <c r="BR88">
        <v>2.11</v>
      </c>
      <c r="BS88">
        <v>1.56</v>
      </c>
      <c r="BT88">
        <v>2.8390170000000001</v>
      </c>
      <c r="BU88">
        <v>1.2831159999999999</v>
      </c>
      <c r="BV88">
        <v>1.971449</v>
      </c>
      <c r="BW88">
        <v>1.8573729999999999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2.0357759999999998</v>
      </c>
      <c r="CQ88">
        <v>3.3121499999999999</v>
      </c>
      <c r="CR88">
        <v>0.79922300000000002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76.220830000000007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655.14476999999999</v>
      </c>
      <c r="L89">
        <v>627.58394399999997</v>
      </c>
      <c r="M89">
        <v>88.840812</v>
      </c>
      <c r="N89">
        <v>113.925291</v>
      </c>
      <c r="O89">
        <v>119.311623</v>
      </c>
      <c r="P89">
        <v>104.743528</v>
      </c>
      <c r="Q89">
        <v>14.835899</v>
      </c>
      <c r="R89">
        <v>39.899583</v>
      </c>
      <c r="S89">
        <v>24.899139000000002</v>
      </c>
      <c r="T89">
        <v>0.535416</v>
      </c>
      <c r="U89">
        <v>333.65499799999998</v>
      </c>
      <c r="V89">
        <v>16.803170999999999</v>
      </c>
      <c r="W89">
        <v>29.597988000000001</v>
      </c>
      <c r="X89">
        <v>141.03968900000001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8.742578</v>
      </c>
      <c r="AG89">
        <v>43.484192999999998</v>
      </c>
      <c r="AH89">
        <v>0</v>
      </c>
      <c r="AI89">
        <v>0</v>
      </c>
      <c r="AJ89">
        <v>0</v>
      </c>
      <c r="AK89">
        <v>52.931130000000003</v>
      </c>
      <c r="AL89">
        <v>2.4441739999999998</v>
      </c>
      <c r="AM89">
        <v>0</v>
      </c>
      <c r="AN89">
        <v>0.61809000000000003</v>
      </c>
      <c r="AO89">
        <v>0</v>
      </c>
      <c r="AP89">
        <v>0.97981099999999999</v>
      </c>
      <c r="AQ89">
        <v>0</v>
      </c>
      <c r="AR89">
        <v>18.999618999999999</v>
      </c>
      <c r="AS89">
        <v>9.9033219999999993</v>
      </c>
      <c r="AT89">
        <v>14.33844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76.220830000000007</v>
      </c>
      <c r="BA89">
        <f t="shared" si="4"/>
        <v>2539.4780380000002</v>
      </c>
      <c r="BD89">
        <v>5.1100000000000003</v>
      </c>
      <c r="BE89">
        <v>1.84</v>
      </c>
      <c r="BF89">
        <v>2.87</v>
      </c>
      <c r="BG89">
        <v>0.84</v>
      </c>
      <c r="BH89">
        <v>9.0299999999999994</v>
      </c>
      <c r="BI89">
        <v>1.27</v>
      </c>
      <c r="BJ89">
        <v>0.84</v>
      </c>
      <c r="BK89">
        <v>0.62</v>
      </c>
      <c r="BL89">
        <v>0.77</v>
      </c>
      <c r="BM89">
        <v>0.15</v>
      </c>
      <c r="BN89">
        <v>2.2400000000000002</v>
      </c>
      <c r="BO89">
        <v>1.81</v>
      </c>
      <c r="BP89">
        <v>0.25</v>
      </c>
      <c r="BQ89">
        <v>1.94</v>
      </c>
      <c r="BR89">
        <v>2.11</v>
      </c>
      <c r="BS89">
        <v>1.56</v>
      </c>
      <c r="BT89">
        <v>2.8390170000000001</v>
      </c>
      <c r="BU89">
        <v>1.2831159999999999</v>
      </c>
      <c r="BV89">
        <v>1.971449</v>
      </c>
      <c r="BW89">
        <v>1.8573729999999999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2.0357759999999998</v>
      </c>
      <c r="CQ89">
        <v>3.3121499999999999</v>
      </c>
      <c r="CR89">
        <v>0.79922300000000002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76.220830000000007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655.14476999999999</v>
      </c>
      <c r="L90">
        <v>627.58394399999997</v>
      </c>
      <c r="M90">
        <v>88.840812</v>
      </c>
      <c r="N90">
        <v>113.925291</v>
      </c>
      <c r="O90">
        <v>119.311623</v>
      </c>
      <c r="P90">
        <v>104.743528</v>
      </c>
      <c r="Q90">
        <v>14.835899</v>
      </c>
      <c r="R90">
        <v>39.899583</v>
      </c>
      <c r="S90">
        <v>24.899139000000002</v>
      </c>
      <c r="T90">
        <v>0.535416</v>
      </c>
      <c r="U90">
        <v>333.65499799999998</v>
      </c>
      <c r="V90">
        <v>16.803170999999999</v>
      </c>
      <c r="W90">
        <v>37.973424000000001</v>
      </c>
      <c r="X90">
        <v>141.03968900000001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8.742578</v>
      </c>
      <c r="AG90">
        <v>43.484192999999998</v>
      </c>
      <c r="AH90">
        <v>0</v>
      </c>
      <c r="AI90">
        <v>0</v>
      </c>
      <c r="AJ90">
        <v>0</v>
      </c>
      <c r="AK90">
        <v>52.931130000000003</v>
      </c>
      <c r="AL90">
        <v>2.4441739999999998</v>
      </c>
      <c r="AM90">
        <v>0</v>
      </c>
      <c r="AN90">
        <v>0.61809000000000003</v>
      </c>
      <c r="AO90">
        <v>0</v>
      </c>
      <c r="AP90">
        <v>0.97981099999999999</v>
      </c>
      <c r="AQ90">
        <v>0</v>
      </c>
      <c r="AR90">
        <v>18.999618999999999</v>
      </c>
      <c r="AS90">
        <v>9.9033219999999993</v>
      </c>
      <c r="AT90">
        <v>14.33844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76.220830000000007</v>
      </c>
      <c r="BA90">
        <f t="shared" si="4"/>
        <v>2547.853474</v>
      </c>
      <c r="BD90">
        <v>5.1100000000000003</v>
      </c>
      <c r="BE90">
        <v>1.84</v>
      </c>
      <c r="BF90">
        <v>2.87</v>
      </c>
      <c r="BG90">
        <v>0.84</v>
      </c>
      <c r="BH90">
        <v>9.0299999999999994</v>
      </c>
      <c r="BI90">
        <v>1.27</v>
      </c>
      <c r="BJ90">
        <v>0.84</v>
      </c>
      <c r="BK90">
        <v>0.62</v>
      </c>
      <c r="BL90">
        <v>0.77</v>
      </c>
      <c r="BM90">
        <v>0.15</v>
      </c>
      <c r="BN90">
        <v>2.2400000000000002</v>
      </c>
      <c r="BO90">
        <v>1.81</v>
      </c>
      <c r="BP90">
        <v>0.25</v>
      </c>
      <c r="BQ90">
        <v>1.94</v>
      </c>
      <c r="BR90">
        <v>2.11</v>
      </c>
      <c r="BS90">
        <v>1.56</v>
      </c>
      <c r="BT90">
        <v>2.8390170000000001</v>
      </c>
      <c r="BU90">
        <v>1.2831159999999999</v>
      </c>
      <c r="BV90">
        <v>1.971449</v>
      </c>
      <c r="BW90">
        <v>1.8573729999999999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2.0357759999999998</v>
      </c>
      <c r="CQ90">
        <v>3.3121499999999999</v>
      </c>
      <c r="CR90">
        <v>0.79922300000000002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76.220830000000007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633.91676800000005</v>
      </c>
      <c r="L91">
        <v>523.43731000000002</v>
      </c>
      <c r="M91">
        <v>88.840812</v>
      </c>
      <c r="N91">
        <v>113.925291</v>
      </c>
      <c r="O91">
        <v>119.311623</v>
      </c>
      <c r="P91">
        <v>104.743528</v>
      </c>
      <c r="Q91">
        <v>13.190701000000001</v>
      </c>
      <c r="R91">
        <v>39.899583</v>
      </c>
      <c r="S91">
        <v>24.899139000000002</v>
      </c>
      <c r="T91">
        <v>0.535416</v>
      </c>
      <c r="U91">
        <v>333.65499799999998</v>
      </c>
      <c r="V91">
        <v>16.803170999999999</v>
      </c>
      <c r="W91">
        <v>38.553775999999999</v>
      </c>
      <c r="X91">
        <v>141.03968900000001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8.742578</v>
      </c>
      <c r="AG91">
        <v>43.484192999999998</v>
      </c>
      <c r="AH91">
        <v>0</v>
      </c>
      <c r="AI91">
        <v>0</v>
      </c>
      <c r="AJ91">
        <v>0</v>
      </c>
      <c r="AK91">
        <v>52.931130000000003</v>
      </c>
      <c r="AL91">
        <v>2.4441739999999998</v>
      </c>
      <c r="AM91">
        <v>0</v>
      </c>
      <c r="AN91">
        <v>0.61809000000000003</v>
      </c>
      <c r="AO91">
        <v>0</v>
      </c>
      <c r="AP91">
        <v>0.97981099999999999</v>
      </c>
      <c r="AQ91">
        <v>0</v>
      </c>
      <c r="AR91">
        <v>10.555344</v>
      </c>
      <c r="AS91">
        <v>9.9033219999999993</v>
      </c>
      <c r="AT91">
        <v>14.33844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76.270830000000004</v>
      </c>
      <c r="BA91">
        <f t="shared" si="4"/>
        <v>2413.0197170000001</v>
      </c>
      <c r="BD91">
        <v>5.1100000000000003</v>
      </c>
      <c r="BE91">
        <v>1.84</v>
      </c>
      <c r="BF91">
        <v>2.87</v>
      </c>
      <c r="BG91">
        <v>0.84</v>
      </c>
      <c r="BH91">
        <v>9.0299999999999994</v>
      </c>
      <c r="BI91">
        <v>1.31</v>
      </c>
      <c r="BJ91">
        <v>0.85</v>
      </c>
      <c r="BK91">
        <v>0.62</v>
      </c>
      <c r="BL91">
        <v>0.77</v>
      </c>
      <c r="BM91">
        <v>0.15</v>
      </c>
      <c r="BN91">
        <v>2.2400000000000002</v>
      </c>
      <c r="BO91">
        <v>1.81</v>
      </c>
      <c r="BP91">
        <v>0.25</v>
      </c>
      <c r="BQ91">
        <v>1.94</v>
      </c>
      <c r="BR91">
        <v>2.11</v>
      </c>
      <c r="BS91">
        <v>1.56</v>
      </c>
      <c r="BT91">
        <v>2.8390170000000001</v>
      </c>
      <c r="BU91">
        <v>1.2831159999999999</v>
      </c>
      <c r="BV91">
        <v>1.971449</v>
      </c>
      <c r="BW91">
        <v>1.8573729999999999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2.0357759999999998</v>
      </c>
      <c r="CQ91">
        <v>3.3121499999999999</v>
      </c>
      <c r="CR91">
        <v>0.79922300000000002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76.270830000000004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621.48746800000004</v>
      </c>
      <c r="L92">
        <v>523.43731000000002</v>
      </c>
      <c r="M92">
        <v>88.840812</v>
      </c>
      <c r="N92">
        <v>113.925291</v>
      </c>
      <c r="O92">
        <v>119.311623</v>
      </c>
      <c r="P92">
        <v>104.743528</v>
      </c>
      <c r="Q92">
        <v>12.88775</v>
      </c>
      <c r="R92">
        <v>39.899583</v>
      </c>
      <c r="S92">
        <v>24.899139000000002</v>
      </c>
      <c r="T92">
        <v>0.535416</v>
      </c>
      <c r="U92">
        <v>333.65499799999998</v>
      </c>
      <c r="V92">
        <v>16.803170999999999</v>
      </c>
      <c r="W92">
        <v>38.553775999999999</v>
      </c>
      <c r="X92">
        <v>141.03968900000001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8.742578</v>
      </c>
      <c r="AG92">
        <v>43.484192999999998</v>
      </c>
      <c r="AH92">
        <v>2.8023289999999998</v>
      </c>
      <c r="AI92">
        <v>0</v>
      </c>
      <c r="AJ92">
        <v>0</v>
      </c>
      <c r="AK92">
        <v>52.931130000000003</v>
      </c>
      <c r="AL92">
        <v>2.4441739999999998</v>
      </c>
      <c r="AM92">
        <v>0</v>
      </c>
      <c r="AN92">
        <v>0.61809000000000003</v>
      </c>
      <c r="AO92">
        <v>0</v>
      </c>
      <c r="AP92">
        <v>0.97981099999999999</v>
      </c>
      <c r="AQ92">
        <v>0</v>
      </c>
      <c r="AR92">
        <v>10.555344</v>
      </c>
      <c r="AS92">
        <v>9.9033219999999993</v>
      </c>
      <c r="AT92">
        <v>14.33844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76.292247000000003</v>
      </c>
      <c r="BA92">
        <f t="shared" si="4"/>
        <v>2403.1112119999998</v>
      </c>
      <c r="BD92">
        <v>5.1100000000000003</v>
      </c>
      <c r="BE92">
        <v>1.84</v>
      </c>
      <c r="BF92">
        <v>2.87</v>
      </c>
      <c r="BG92">
        <v>0.84</v>
      </c>
      <c r="BH92">
        <v>9.0299999999999994</v>
      </c>
      <c r="BI92">
        <v>1.31</v>
      </c>
      <c r="BJ92">
        <v>0.85</v>
      </c>
      <c r="BK92">
        <v>0.62</v>
      </c>
      <c r="BL92">
        <v>0.77</v>
      </c>
      <c r="BM92">
        <v>0.15</v>
      </c>
      <c r="BN92">
        <v>2.2400000000000002</v>
      </c>
      <c r="BO92">
        <v>1.81</v>
      </c>
      <c r="BP92">
        <v>0.25</v>
      </c>
      <c r="BQ92">
        <v>1.94</v>
      </c>
      <c r="BR92">
        <v>2.11</v>
      </c>
      <c r="BS92">
        <v>1.56</v>
      </c>
      <c r="BT92">
        <v>2.8390170000000001</v>
      </c>
      <c r="BU92">
        <v>1.2831159999999999</v>
      </c>
      <c r="BV92">
        <v>1.971449</v>
      </c>
      <c r="BW92">
        <v>1.8573729999999999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2.0357759999999998</v>
      </c>
      <c r="CQ92">
        <v>3.3121499999999999</v>
      </c>
      <c r="CR92">
        <v>0.79922300000000002</v>
      </c>
      <c r="CS92">
        <v>2.6711429999999998</v>
      </c>
      <c r="CT92">
        <v>0</v>
      </c>
      <c r="CU92">
        <v>0</v>
      </c>
      <c r="CV92">
        <v>2.1416999999999999E-2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76.292247000000003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618.61916799999995</v>
      </c>
      <c r="L93">
        <v>475.63231000000002</v>
      </c>
      <c r="M93">
        <v>88.840812</v>
      </c>
      <c r="N93">
        <v>113.925291</v>
      </c>
      <c r="O93">
        <v>119.311623</v>
      </c>
      <c r="P93">
        <v>104.743528</v>
      </c>
      <c r="Q93">
        <v>12.88775</v>
      </c>
      <c r="R93">
        <v>39.899583</v>
      </c>
      <c r="S93">
        <v>24.899139000000002</v>
      </c>
      <c r="T93">
        <v>0.535416</v>
      </c>
      <c r="U93">
        <v>333.65499799999998</v>
      </c>
      <c r="V93">
        <v>16.803170999999999</v>
      </c>
      <c r="W93">
        <v>38.553775999999999</v>
      </c>
      <c r="X93">
        <v>141.03968900000001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43.484192999999998</v>
      </c>
      <c r="AH93">
        <v>15.879865000000001</v>
      </c>
      <c r="AI93">
        <v>0</v>
      </c>
      <c r="AJ93">
        <v>0</v>
      </c>
      <c r="AK93">
        <v>52.931130000000003</v>
      </c>
      <c r="AL93">
        <v>12.22087</v>
      </c>
      <c r="AM93">
        <v>0</v>
      </c>
      <c r="AN93">
        <v>0.61809000000000003</v>
      </c>
      <c r="AO93">
        <v>0</v>
      </c>
      <c r="AP93">
        <v>0.97981099999999999</v>
      </c>
      <c r="AQ93">
        <v>0</v>
      </c>
      <c r="AR93">
        <v>6.3332059999999997</v>
      </c>
      <c r="AS93">
        <v>10.546395</v>
      </c>
      <c r="AT93">
        <v>14.33844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76.416652999999997</v>
      </c>
      <c r="BA93">
        <f t="shared" si="4"/>
        <v>2371.8374849999991</v>
      </c>
      <c r="BD93">
        <v>5.1100000000000003</v>
      </c>
      <c r="BE93">
        <v>1.84</v>
      </c>
      <c r="BF93">
        <v>2.87</v>
      </c>
      <c r="BG93">
        <v>0.86</v>
      </c>
      <c r="BH93">
        <v>9.0299999999999994</v>
      </c>
      <c r="BI93">
        <v>1.31</v>
      </c>
      <c r="BJ93">
        <v>0.85</v>
      </c>
      <c r="BK93">
        <v>0.62</v>
      </c>
      <c r="BL93">
        <v>0.77</v>
      </c>
      <c r="BM93">
        <v>0.15</v>
      </c>
      <c r="BN93">
        <v>2.2400000000000002</v>
      </c>
      <c r="BO93">
        <v>1.81</v>
      </c>
      <c r="BP93">
        <v>0.25</v>
      </c>
      <c r="BQ93">
        <v>1.94</v>
      </c>
      <c r="BR93">
        <v>2.11</v>
      </c>
      <c r="BS93">
        <v>1.56</v>
      </c>
      <c r="BT93">
        <v>2.8390170000000001</v>
      </c>
      <c r="BU93">
        <v>1.2831159999999999</v>
      </c>
      <c r="BV93">
        <v>1.971449</v>
      </c>
      <c r="BW93">
        <v>1.8573729999999999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2.0357759999999998</v>
      </c>
      <c r="CQ93">
        <v>3.3121499999999999</v>
      </c>
      <c r="CR93">
        <v>0.79922300000000002</v>
      </c>
      <c r="CS93">
        <v>2.6711429999999998</v>
      </c>
      <c r="CT93">
        <v>0</v>
      </c>
      <c r="CU93">
        <v>0</v>
      </c>
      <c r="CV93">
        <v>0.12582299999999999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76.416652999999997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617.66306799999995</v>
      </c>
      <c r="L94">
        <v>475.63231000000002</v>
      </c>
      <c r="M94">
        <v>88.840812</v>
      </c>
      <c r="N94">
        <v>113.925291</v>
      </c>
      <c r="O94">
        <v>119.311623</v>
      </c>
      <c r="P94">
        <v>104.743528</v>
      </c>
      <c r="Q94">
        <v>12.88775</v>
      </c>
      <c r="R94">
        <v>39.899583</v>
      </c>
      <c r="S94">
        <v>24.899139000000002</v>
      </c>
      <c r="T94">
        <v>0.535416</v>
      </c>
      <c r="U94">
        <v>333.65499799999998</v>
      </c>
      <c r="V94">
        <v>16.803170999999999</v>
      </c>
      <c r="W94">
        <v>38.553775999999999</v>
      </c>
      <c r="X94">
        <v>141.03968900000001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43.484192999999998</v>
      </c>
      <c r="AH94">
        <v>18.682193999999999</v>
      </c>
      <c r="AI94">
        <v>0</v>
      </c>
      <c r="AJ94">
        <v>0</v>
      </c>
      <c r="AK94">
        <v>52.931130000000003</v>
      </c>
      <c r="AL94">
        <v>51.105457000000001</v>
      </c>
      <c r="AM94">
        <v>0</v>
      </c>
      <c r="AN94">
        <v>0.61809000000000003</v>
      </c>
      <c r="AO94">
        <v>0</v>
      </c>
      <c r="AP94">
        <v>0.97981099999999999</v>
      </c>
      <c r="AQ94">
        <v>0</v>
      </c>
      <c r="AR94">
        <v>6.3332059999999997</v>
      </c>
      <c r="AS94">
        <v>10.546395</v>
      </c>
      <c r="AT94">
        <v>14.33844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76.390746000000007</v>
      </c>
      <c r="BA94">
        <f t="shared" si="4"/>
        <v>2412.5423939999996</v>
      </c>
      <c r="BD94">
        <v>5.1100000000000003</v>
      </c>
      <c r="BE94">
        <v>1.84</v>
      </c>
      <c r="BF94">
        <v>2.87</v>
      </c>
      <c r="BG94">
        <v>0.86</v>
      </c>
      <c r="BH94">
        <v>9.0299999999999994</v>
      </c>
      <c r="BI94">
        <v>1.27</v>
      </c>
      <c r="BJ94">
        <v>0.84</v>
      </c>
      <c r="BK94">
        <v>0.62</v>
      </c>
      <c r="BL94">
        <v>0.77</v>
      </c>
      <c r="BM94">
        <v>0.15</v>
      </c>
      <c r="BN94">
        <v>2.2400000000000002</v>
      </c>
      <c r="BO94">
        <v>1.81</v>
      </c>
      <c r="BP94">
        <v>0.25</v>
      </c>
      <c r="BQ94">
        <v>1.94</v>
      </c>
      <c r="BR94">
        <v>2.11</v>
      </c>
      <c r="BS94">
        <v>1.56</v>
      </c>
      <c r="BT94">
        <v>2.8390170000000001</v>
      </c>
      <c r="BU94">
        <v>1.2831159999999999</v>
      </c>
      <c r="BV94">
        <v>1.971449</v>
      </c>
      <c r="BW94">
        <v>1.8573729999999999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2.0357759999999998</v>
      </c>
      <c r="CQ94">
        <v>3.3121499999999999</v>
      </c>
      <c r="CR94">
        <v>0.79922300000000002</v>
      </c>
      <c r="CS94">
        <v>2.6711429999999998</v>
      </c>
      <c r="CT94">
        <v>0</v>
      </c>
      <c r="CU94">
        <v>0</v>
      </c>
      <c r="CV94">
        <v>0.14991599999999999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76.390746000000007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544.06546000000003</v>
      </c>
      <c r="L95">
        <v>373.289129</v>
      </c>
      <c r="M95">
        <v>88.840812</v>
      </c>
      <c r="N95">
        <v>113.925291</v>
      </c>
      <c r="O95">
        <v>119.311623</v>
      </c>
      <c r="P95">
        <v>104.743528</v>
      </c>
      <c r="Q95">
        <v>11.458648</v>
      </c>
      <c r="R95">
        <v>35.228681000000002</v>
      </c>
      <c r="S95">
        <v>21.445322999999998</v>
      </c>
      <c r="T95">
        <v>0.535416</v>
      </c>
      <c r="U95">
        <v>333.65499799999998</v>
      </c>
      <c r="V95">
        <v>16.803170999999999</v>
      </c>
      <c r="W95">
        <v>38.553775999999999</v>
      </c>
      <c r="X95">
        <v>141.03968900000001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43.484192999999998</v>
      </c>
      <c r="AH95">
        <v>18.682193999999999</v>
      </c>
      <c r="AI95">
        <v>0</v>
      </c>
      <c r="AJ95">
        <v>0</v>
      </c>
      <c r="AK95">
        <v>52.931130000000003</v>
      </c>
      <c r="AL95">
        <v>51.105457000000001</v>
      </c>
      <c r="AM95">
        <v>0</v>
      </c>
      <c r="AN95">
        <v>0.61809000000000003</v>
      </c>
      <c r="AO95">
        <v>0</v>
      </c>
      <c r="AP95">
        <v>0.97981099999999999</v>
      </c>
      <c r="AQ95">
        <v>0</v>
      </c>
      <c r="AR95">
        <v>4.2221380000000002</v>
      </c>
      <c r="AS95">
        <v>10.546395</v>
      </c>
      <c r="AT95">
        <v>14.33844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76.460746000000015</v>
      </c>
      <c r="BA95">
        <f t="shared" si="4"/>
        <v>2225.0067170000002</v>
      </c>
      <c r="BD95">
        <v>5.1100000000000003</v>
      </c>
      <c r="BE95">
        <v>1.84</v>
      </c>
      <c r="BF95">
        <v>2.87</v>
      </c>
      <c r="BG95">
        <v>0.86</v>
      </c>
      <c r="BH95">
        <v>9.0299999999999994</v>
      </c>
      <c r="BI95">
        <v>1.27</v>
      </c>
      <c r="BJ95">
        <v>0.84</v>
      </c>
      <c r="BK95">
        <v>0.69</v>
      </c>
      <c r="BL95">
        <v>0.77</v>
      </c>
      <c r="BM95">
        <v>0.15</v>
      </c>
      <c r="BN95">
        <v>2.2400000000000002</v>
      </c>
      <c r="BO95">
        <v>1.81</v>
      </c>
      <c r="BP95">
        <v>0.25</v>
      </c>
      <c r="BQ95">
        <v>1.94</v>
      </c>
      <c r="BR95">
        <v>2.11</v>
      </c>
      <c r="BS95">
        <v>1.56</v>
      </c>
      <c r="BT95">
        <v>2.8390170000000001</v>
      </c>
      <c r="BU95">
        <v>1.2831159999999999</v>
      </c>
      <c r="BV95">
        <v>1.971449</v>
      </c>
      <c r="BW95">
        <v>1.8573729999999999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2.0357759999999998</v>
      </c>
      <c r="CQ95">
        <v>3.3121499999999999</v>
      </c>
      <c r="CR95">
        <v>0.79922300000000002</v>
      </c>
      <c r="CS95">
        <v>2.6711429999999998</v>
      </c>
      <c r="CT95">
        <v>0</v>
      </c>
      <c r="CU95">
        <v>0</v>
      </c>
      <c r="CV95">
        <v>0.14991599999999999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76.460746000000015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445.11664300000001</v>
      </c>
      <c r="L96">
        <v>325.19513799999999</v>
      </c>
      <c r="M96">
        <v>88.840812</v>
      </c>
      <c r="N96">
        <v>113.925291</v>
      </c>
      <c r="O96">
        <v>119.311623</v>
      </c>
      <c r="P96">
        <v>104.743528</v>
      </c>
      <c r="Q96">
        <v>11.458648</v>
      </c>
      <c r="R96">
        <v>34.544370999999998</v>
      </c>
      <c r="S96">
        <v>21.445322999999998</v>
      </c>
      <c r="T96">
        <v>0.535416</v>
      </c>
      <c r="U96">
        <v>333.65499799999998</v>
      </c>
      <c r="V96">
        <v>16.803170999999999</v>
      </c>
      <c r="W96">
        <v>38.553775999999999</v>
      </c>
      <c r="X96">
        <v>141.03968900000001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43.484192999999998</v>
      </c>
      <c r="AH96">
        <v>18.682193999999999</v>
      </c>
      <c r="AI96">
        <v>0</v>
      </c>
      <c r="AJ96">
        <v>0</v>
      </c>
      <c r="AK96">
        <v>52.931130000000003</v>
      </c>
      <c r="AL96">
        <v>38.329093</v>
      </c>
      <c r="AM96">
        <v>0</v>
      </c>
      <c r="AN96">
        <v>0.61809000000000003</v>
      </c>
      <c r="AO96">
        <v>0</v>
      </c>
      <c r="AP96">
        <v>0.97981099999999999</v>
      </c>
      <c r="AQ96">
        <v>0</v>
      </c>
      <c r="AR96">
        <v>4.2221380000000002</v>
      </c>
      <c r="AS96">
        <v>10.546395</v>
      </c>
      <c r="AT96">
        <v>14.33844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76.490746000000001</v>
      </c>
      <c r="BA96">
        <f t="shared" si="4"/>
        <v>2064.5332349999999</v>
      </c>
      <c r="BD96">
        <v>5.1100000000000003</v>
      </c>
      <c r="BE96">
        <v>1.84</v>
      </c>
      <c r="BF96">
        <v>2.87</v>
      </c>
      <c r="BG96">
        <v>0.86</v>
      </c>
      <c r="BH96">
        <v>9.0299999999999994</v>
      </c>
      <c r="BI96">
        <v>1.27</v>
      </c>
      <c r="BJ96">
        <v>0.84</v>
      </c>
      <c r="BK96">
        <v>0.72</v>
      </c>
      <c r="BL96">
        <v>0.77</v>
      </c>
      <c r="BM96">
        <v>0.15</v>
      </c>
      <c r="BN96">
        <v>2.2400000000000002</v>
      </c>
      <c r="BO96">
        <v>1.81</v>
      </c>
      <c r="BP96">
        <v>0.25</v>
      </c>
      <c r="BQ96">
        <v>1.94</v>
      </c>
      <c r="BR96">
        <v>2.11</v>
      </c>
      <c r="BS96">
        <v>1.56</v>
      </c>
      <c r="BT96">
        <v>2.8390170000000001</v>
      </c>
      <c r="BU96">
        <v>1.2831159999999999</v>
      </c>
      <c r="BV96">
        <v>1.971449</v>
      </c>
      <c r="BW96">
        <v>1.8573729999999999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2.0357759999999998</v>
      </c>
      <c r="CQ96">
        <v>3.3121499999999999</v>
      </c>
      <c r="CR96">
        <v>0.79922300000000002</v>
      </c>
      <c r="CS96">
        <v>2.6711429999999998</v>
      </c>
      <c r="CT96">
        <v>0</v>
      </c>
      <c r="CU96">
        <v>0</v>
      </c>
      <c r="CV96">
        <v>0.14991599999999999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76.490746000000001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358.77345000000003</v>
      </c>
      <c r="L97">
        <v>324.97322700000001</v>
      </c>
      <c r="M97">
        <v>88.840812</v>
      </c>
      <c r="N97">
        <v>113.925291</v>
      </c>
      <c r="O97">
        <v>119.311623</v>
      </c>
      <c r="P97">
        <v>104.743528</v>
      </c>
      <c r="Q97">
        <v>11.652469</v>
      </c>
      <c r="R97">
        <v>34.544370999999998</v>
      </c>
      <c r="S97">
        <v>20.971097</v>
      </c>
      <c r="T97">
        <v>0.535416</v>
      </c>
      <c r="U97">
        <v>333.65499799999998</v>
      </c>
      <c r="V97">
        <v>14.744437</v>
      </c>
      <c r="W97">
        <v>38.553775999999999</v>
      </c>
      <c r="X97">
        <v>141.03968900000001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43.484192999999998</v>
      </c>
      <c r="AH97">
        <v>18.682193999999999</v>
      </c>
      <c r="AI97">
        <v>0</v>
      </c>
      <c r="AJ97">
        <v>0</v>
      </c>
      <c r="AK97">
        <v>52.931130000000003</v>
      </c>
      <c r="AL97">
        <v>38.329093</v>
      </c>
      <c r="AM97">
        <v>0</v>
      </c>
      <c r="AN97">
        <v>0.61809000000000003</v>
      </c>
      <c r="AO97">
        <v>0</v>
      </c>
      <c r="AP97">
        <v>0.97981099999999999</v>
      </c>
      <c r="AQ97">
        <v>0</v>
      </c>
      <c r="AR97">
        <v>4.2221380000000002</v>
      </c>
      <c r="AS97">
        <v>10.546395</v>
      </c>
      <c r="AT97">
        <v>14.33844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76.490746000000001</v>
      </c>
      <c r="BA97">
        <f t="shared" si="4"/>
        <v>1975.6289920000002</v>
      </c>
      <c r="BD97">
        <v>5.1100000000000003</v>
      </c>
      <c r="BE97">
        <v>1.84</v>
      </c>
      <c r="BF97">
        <v>2.87</v>
      </c>
      <c r="BG97">
        <v>0.86</v>
      </c>
      <c r="BH97">
        <v>9.0299999999999994</v>
      </c>
      <c r="BI97">
        <v>1.27</v>
      </c>
      <c r="BJ97">
        <v>0.84</v>
      </c>
      <c r="BK97">
        <v>0.72</v>
      </c>
      <c r="BL97">
        <v>0.77</v>
      </c>
      <c r="BM97">
        <v>0.15</v>
      </c>
      <c r="BN97">
        <v>2.2400000000000002</v>
      </c>
      <c r="BO97">
        <v>1.81</v>
      </c>
      <c r="BP97">
        <v>0.25</v>
      </c>
      <c r="BQ97">
        <v>1.94</v>
      </c>
      <c r="BR97">
        <v>2.11</v>
      </c>
      <c r="BS97">
        <v>1.56</v>
      </c>
      <c r="BT97">
        <v>2.8390170000000001</v>
      </c>
      <c r="BU97">
        <v>1.2831159999999999</v>
      </c>
      <c r="BV97">
        <v>1.971449</v>
      </c>
      <c r="BW97">
        <v>1.8573729999999999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2.0357759999999998</v>
      </c>
      <c r="CQ97">
        <v>3.3121499999999999</v>
      </c>
      <c r="CR97">
        <v>0.79922300000000002</v>
      </c>
      <c r="CS97">
        <v>2.6711429999999998</v>
      </c>
      <c r="CT97">
        <v>0</v>
      </c>
      <c r="CU97">
        <v>0</v>
      </c>
      <c r="CV97">
        <v>0.14991599999999999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76.490746000000001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358.768663</v>
      </c>
      <c r="L98">
        <v>324.649587</v>
      </c>
      <c r="M98">
        <v>88.840812</v>
      </c>
      <c r="N98">
        <v>113.925291</v>
      </c>
      <c r="O98">
        <v>119.311623</v>
      </c>
      <c r="P98">
        <v>104.743528</v>
      </c>
      <c r="Q98">
        <v>9.7659479999999999</v>
      </c>
      <c r="R98">
        <v>34.544370999999998</v>
      </c>
      <c r="S98">
        <v>13.21402</v>
      </c>
      <c r="T98">
        <v>0.535416</v>
      </c>
      <c r="U98">
        <v>333.65499799999998</v>
      </c>
      <c r="V98">
        <v>12.397843999999999</v>
      </c>
      <c r="W98">
        <v>38.553775999999999</v>
      </c>
      <c r="X98">
        <v>141.03968900000001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43.484192999999998</v>
      </c>
      <c r="AH98">
        <v>18.682193999999999</v>
      </c>
      <c r="AI98">
        <v>0</v>
      </c>
      <c r="AJ98">
        <v>0</v>
      </c>
      <c r="AK98">
        <v>52.931130000000003</v>
      </c>
      <c r="AL98">
        <v>12.22087</v>
      </c>
      <c r="AM98">
        <v>0</v>
      </c>
      <c r="AN98">
        <v>0.61809000000000003</v>
      </c>
      <c r="AO98">
        <v>0</v>
      </c>
      <c r="AP98">
        <v>0.97981099999999999</v>
      </c>
      <c r="AQ98">
        <v>0</v>
      </c>
      <c r="AR98">
        <v>4.2221380000000002</v>
      </c>
      <c r="AS98">
        <v>10.546395</v>
      </c>
      <c r="AT98">
        <v>14.33844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76.490746000000001</v>
      </c>
      <c r="BA98">
        <f t="shared" si="4"/>
        <v>1937.2021509999997</v>
      </c>
      <c r="BD98">
        <v>5.1100000000000003</v>
      </c>
      <c r="BE98">
        <v>1.84</v>
      </c>
      <c r="BF98">
        <v>2.87</v>
      </c>
      <c r="BG98">
        <v>0.86</v>
      </c>
      <c r="BH98">
        <v>9.0299999999999994</v>
      </c>
      <c r="BI98">
        <v>1.27</v>
      </c>
      <c r="BJ98">
        <v>0.84</v>
      </c>
      <c r="BK98">
        <v>0.72</v>
      </c>
      <c r="BL98">
        <v>0.77</v>
      </c>
      <c r="BM98">
        <v>0.15</v>
      </c>
      <c r="BN98">
        <v>2.2400000000000002</v>
      </c>
      <c r="BO98">
        <v>1.81</v>
      </c>
      <c r="BP98">
        <v>0.25</v>
      </c>
      <c r="BQ98">
        <v>1.94</v>
      </c>
      <c r="BR98">
        <v>2.11</v>
      </c>
      <c r="BS98">
        <v>1.56</v>
      </c>
      <c r="BT98">
        <v>2.8390170000000001</v>
      </c>
      <c r="BU98">
        <v>1.2831159999999999</v>
      </c>
      <c r="BV98">
        <v>1.971449</v>
      </c>
      <c r="BW98">
        <v>1.8573729999999999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2.0357759999999998</v>
      </c>
      <c r="CQ98">
        <v>3.3121499999999999</v>
      </c>
      <c r="CR98">
        <v>0.79922300000000002</v>
      </c>
      <c r="CS98">
        <v>2.6711429999999998</v>
      </c>
      <c r="CT98">
        <v>0</v>
      </c>
      <c r="CU98">
        <v>0</v>
      </c>
      <c r="CV98">
        <v>0.14991599999999999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76.490746000000001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13.467521257999993</v>
      </c>
      <c r="L99">
        <f t="shared" si="6"/>
        <v>12.421756417749984</v>
      </c>
      <c r="M99">
        <f t="shared" si="6"/>
        <v>2.0278346297500036</v>
      </c>
      <c r="N99">
        <f t="shared" si="6"/>
        <v>2.703513854999994</v>
      </c>
      <c r="O99">
        <f t="shared" si="6"/>
        <v>2.8634789519999946</v>
      </c>
      <c r="P99">
        <f t="shared" si="6"/>
        <v>2.5138446720000034</v>
      </c>
      <c r="Q99">
        <f t="shared" si="6"/>
        <v>0.27715324300000038</v>
      </c>
      <c r="R99">
        <f t="shared" si="6"/>
        <v>0.8012368859999992</v>
      </c>
      <c r="S99">
        <f t="shared" si="6"/>
        <v>0.51759698375000085</v>
      </c>
      <c r="T99">
        <f t="shared" si="6"/>
        <v>1.284998399999999E-2</v>
      </c>
      <c r="U99">
        <f t="shared" si="6"/>
        <v>8.0077199519999791</v>
      </c>
      <c r="V99">
        <f t="shared" si="6"/>
        <v>0.31505367875000029</v>
      </c>
      <c r="W99">
        <f t="shared" si="6"/>
        <v>0.66191603825000056</v>
      </c>
      <c r="X99">
        <f t="shared" si="6"/>
        <v>2.9274487292499973</v>
      </c>
      <c r="Y99">
        <f t="shared" si="6"/>
        <v>0</v>
      </c>
      <c r="Z99">
        <f t="shared" si="6"/>
        <v>5.6440804749999997E-2</v>
      </c>
      <c r="AA99">
        <f t="shared" si="6"/>
        <v>6.2869731749999991E-2</v>
      </c>
      <c r="AB99">
        <f t="shared" si="6"/>
        <v>0.12222285274999997</v>
      </c>
      <c r="AC99">
        <f t="shared" si="6"/>
        <v>0</v>
      </c>
      <c r="AD99">
        <f t="shared" si="6"/>
        <v>0.12576498699999999</v>
      </c>
      <c r="AE99">
        <f t="shared" si="6"/>
        <v>0.26673375700000002</v>
      </c>
      <c r="AF99">
        <f t="shared" si="6"/>
        <v>0.32872094100000027</v>
      </c>
      <c r="AG99">
        <f t="shared" si="6"/>
        <v>1.0436206319999974</v>
      </c>
      <c r="AH99">
        <f t="shared" si="6"/>
        <v>0.62585349850000005</v>
      </c>
      <c r="AI99">
        <f t="shared" si="6"/>
        <v>5.3596577000000013E-2</v>
      </c>
      <c r="AJ99">
        <f t="shared" si="6"/>
        <v>0</v>
      </c>
      <c r="AK99">
        <f t="shared" si="6"/>
        <v>1.2703471199999989</v>
      </c>
      <c r="AL99">
        <f t="shared" si="6"/>
        <v>0.21292088699999967</v>
      </c>
      <c r="AM99">
        <f t="shared" si="6"/>
        <v>4.4821111500000003E-2</v>
      </c>
      <c r="AN99">
        <f t="shared" si="6"/>
        <v>1.4290990000000019E-2</v>
      </c>
      <c r="AO99">
        <f t="shared" si="6"/>
        <v>0</v>
      </c>
      <c r="AP99">
        <f t="shared" si="6"/>
        <v>3.2907873250000025E-2</v>
      </c>
      <c r="AQ99">
        <f t="shared" si="6"/>
        <v>0.6139882997499998</v>
      </c>
      <c r="AR99">
        <f t="shared" si="6"/>
        <v>0.28261933225000019</v>
      </c>
      <c r="AS99">
        <f t="shared" si="6"/>
        <v>0.24597536699999978</v>
      </c>
      <c r="AT99">
        <f t="shared" si="6"/>
        <v>0.34288390749999986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1.8110060630000011</v>
      </c>
      <c r="BA99">
        <f t="shared" si="4"/>
        <v>57.076510012499931</v>
      </c>
      <c r="BD99">
        <f t="shared" ref="BD99:DJ99" si="7">SUM(BD3:BD98)/4000</f>
        <v>0.12239500000000017</v>
      </c>
      <c r="BE99">
        <f t="shared" si="7"/>
        <v>4.4160000000000067E-2</v>
      </c>
      <c r="BF99">
        <f t="shared" si="7"/>
        <v>6.3585000000000072E-2</v>
      </c>
      <c r="BG99">
        <f t="shared" si="7"/>
        <v>2.0390000000000012E-2</v>
      </c>
      <c r="BH99">
        <f t="shared" si="7"/>
        <v>0.19396999999999964</v>
      </c>
      <c r="BI99">
        <f t="shared" si="7"/>
        <v>3.0837499999999973E-2</v>
      </c>
      <c r="BJ99">
        <f t="shared" si="7"/>
        <v>2.0620000000000031E-2</v>
      </c>
      <c r="BK99">
        <f t="shared" si="7"/>
        <v>1.4972499999999977E-2</v>
      </c>
      <c r="BL99">
        <f t="shared" si="7"/>
        <v>1.829999999999999E-2</v>
      </c>
      <c r="BM99">
        <f t="shared" si="7"/>
        <v>3.325000000000002E-3</v>
      </c>
      <c r="BN99">
        <f t="shared" si="7"/>
        <v>5.3245000000000063E-2</v>
      </c>
      <c r="BO99">
        <f t="shared" si="7"/>
        <v>4.3440000000000041E-2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3.7440000000000043E-2</v>
      </c>
      <c r="BT99">
        <f t="shared" si="7"/>
        <v>6.8136408000000148E-2</v>
      </c>
      <c r="BU99">
        <f t="shared" si="7"/>
        <v>3.0794784000000078E-2</v>
      </c>
      <c r="BV99">
        <f t="shared" si="7"/>
        <v>4.7173773250000023E-2</v>
      </c>
      <c r="BW99">
        <f t="shared" si="7"/>
        <v>4.4576951999999941E-2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8.1298224000000086E-2</v>
      </c>
      <c r="CO99">
        <f t="shared" si="7"/>
        <v>9.8543304000000151E-2</v>
      </c>
      <c r="CP99">
        <f t="shared" si="7"/>
        <v>4.7471618250000028E-2</v>
      </c>
      <c r="CQ99">
        <f t="shared" si="7"/>
        <v>7.9491599999999926E-2</v>
      </c>
      <c r="CR99">
        <f t="shared" si="7"/>
        <v>1.9181351999999974E-2</v>
      </c>
      <c r="CS99">
        <f t="shared" si="7"/>
        <v>6.4107432000000006E-2</v>
      </c>
      <c r="CT99">
        <f t="shared" si="7"/>
        <v>1.6062152499999992E-3</v>
      </c>
      <c r="CU99">
        <f t="shared" si="7"/>
        <v>4.8187440000000007E-3</v>
      </c>
      <c r="CV99">
        <f t="shared" si="7"/>
        <v>4.9987787500000002E-3</v>
      </c>
      <c r="CW99">
        <f t="shared" si="7"/>
        <v>2.1992005500000023E-2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1.8110060630000011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200.94</v>
      </c>
      <c r="C3" s="75">
        <v>48.76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65.66</v>
      </c>
      <c r="J3">
        <v>132.9</v>
      </c>
      <c r="K3">
        <v>100.15</v>
      </c>
      <c r="L3">
        <v>0.93</v>
      </c>
      <c r="M3">
        <v>25.92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25</v>
      </c>
      <c r="U3">
        <v>8.33</v>
      </c>
      <c r="V3">
        <v>8.33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3.64</v>
      </c>
      <c r="AD3">
        <v>30.17</v>
      </c>
      <c r="AE3">
        <v>30.17</v>
      </c>
      <c r="AF3">
        <v>2.5099999999999998</v>
      </c>
    </row>
    <row r="4" spans="1:32">
      <c r="A4" t="s">
        <v>46</v>
      </c>
      <c r="B4" s="75">
        <v>200.94</v>
      </c>
      <c r="C4" s="75">
        <v>48.76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65.66</v>
      </c>
      <c r="J4">
        <v>114.73</v>
      </c>
      <c r="K4">
        <v>100.15</v>
      </c>
      <c r="L4">
        <v>0.93</v>
      </c>
      <c r="M4">
        <v>25.13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24.81</v>
      </c>
      <c r="U4">
        <v>8.27</v>
      </c>
      <c r="V4">
        <v>8.27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3.68</v>
      </c>
      <c r="AD4">
        <v>28.82</v>
      </c>
      <c r="AE4">
        <v>28.82</v>
      </c>
      <c r="AF4">
        <v>2.5099999999999998</v>
      </c>
    </row>
    <row r="5" spans="1:32">
      <c r="A5" t="s">
        <v>47</v>
      </c>
      <c r="B5" s="75">
        <v>200.94</v>
      </c>
      <c r="C5" s="75">
        <v>48.76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69.790000000000006</v>
      </c>
      <c r="J5">
        <v>95.61</v>
      </c>
      <c r="K5">
        <v>100.15</v>
      </c>
      <c r="L5">
        <v>0.93</v>
      </c>
      <c r="M5">
        <v>24.28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37.130000000000003</v>
      </c>
      <c r="U5">
        <v>12.38</v>
      </c>
      <c r="V5">
        <v>12.37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5.62</v>
      </c>
      <c r="AD5">
        <v>38.479999999999997</v>
      </c>
      <c r="AE5">
        <v>38.479999999999997</v>
      </c>
      <c r="AF5">
        <v>2.5099999999999998</v>
      </c>
    </row>
    <row r="6" spans="1:32">
      <c r="A6" t="s">
        <v>48</v>
      </c>
      <c r="B6" s="75">
        <v>200.94</v>
      </c>
      <c r="C6" s="75">
        <v>31.55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69.790000000000006</v>
      </c>
      <c r="J6">
        <v>73.95</v>
      </c>
      <c r="K6">
        <v>100.15</v>
      </c>
      <c r="L6">
        <v>0.93</v>
      </c>
      <c r="M6">
        <v>23.49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36.630000000000003</v>
      </c>
      <c r="U6">
        <v>12.21</v>
      </c>
      <c r="V6">
        <v>12.21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5.54</v>
      </c>
      <c r="AD6">
        <v>38.409999999999997</v>
      </c>
      <c r="AE6">
        <v>38.409999999999997</v>
      </c>
      <c r="AF6">
        <v>2.5099999999999998</v>
      </c>
    </row>
    <row r="7" spans="1:32">
      <c r="A7" t="s">
        <v>49</v>
      </c>
      <c r="B7" s="75">
        <v>200.94</v>
      </c>
      <c r="C7" s="75">
        <v>31.55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69.790000000000006</v>
      </c>
      <c r="J7">
        <v>73.95</v>
      </c>
      <c r="K7">
        <v>100.15</v>
      </c>
      <c r="L7">
        <v>0.93</v>
      </c>
      <c r="M7">
        <v>22.63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36.26</v>
      </c>
      <c r="U7">
        <v>12.09</v>
      </c>
      <c r="V7">
        <v>12.09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5.52</v>
      </c>
      <c r="AD7">
        <v>38.340000000000003</v>
      </c>
      <c r="AE7">
        <v>38.340000000000003</v>
      </c>
      <c r="AF7">
        <v>2.5099999999999998</v>
      </c>
    </row>
    <row r="8" spans="1:32">
      <c r="A8" t="s">
        <v>50</v>
      </c>
      <c r="B8" s="75">
        <v>200.94</v>
      </c>
      <c r="C8" s="75">
        <v>31.55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69.790000000000006</v>
      </c>
      <c r="J8">
        <v>73.95</v>
      </c>
      <c r="K8">
        <v>100.15</v>
      </c>
      <c r="L8">
        <v>0.93</v>
      </c>
      <c r="M8">
        <v>21.64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35.72</v>
      </c>
      <c r="U8">
        <v>11.91</v>
      </c>
      <c r="V8">
        <v>11.91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5.5</v>
      </c>
      <c r="AD8">
        <v>50.85</v>
      </c>
      <c r="AE8">
        <v>50.85</v>
      </c>
      <c r="AF8">
        <v>2.5099999999999998</v>
      </c>
    </row>
    <row r="9" spans="1:32">
      <c r="A9" t="s">
        <v>51</v>
      </c>
      <c r="B9" s="75">
        <v>164.61</v>
      </c>
      <c r="C9" s="75">
        <v>31.55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69.790000000000006</v>
      </c>
      <c r="J9">
        <v>73.95</v>
      </c>
      <c r="K9">
        <v>100.15</v>
      </c>
      <c r="L9">
        <v>0.93</v>
      </c>
      <c r="M9">
        <v>20.440000000000001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66.41</v>
      </c>
      <c r="U9">
        <v>22.14</v>
      </c>
      <c r="V9">
        <v>22.13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5.51</v>
      </c>
      <c r="AD9">
        <v>50.14</v>
      </c>
      <c r="AE9">
        <v>50.14</v>
      </c>
      <c r="AF9">
        <v>2.5099999999999998</v>
      </c>
    </row>
    <row r="10" spans="1:32">
      <c r="A10" t="s">
        <v>52</v>
      </c>
      <c r="B10" s="75">
        <v>146.44999999999999</v>
      </c>
      <c r="C10" s="75">
        <v>31.55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69.790000000000006</v>
      </c>
      <c r="J10">
        <v>73.95</v>
      </c>
      <c r="K10">
        <v>100.15</v>
      </c>
      <c r="L10">
        <v>0.93</v>
      </c>
      <c r="M10">
        <v>19.03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66.180000000000007</v>
      </c>
      <c r="U10">
        <v>22.06</v>
      </c>
      <c r="V10">
        <v>22.06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5.51</v>
      </c>
      <c r="AD10">
        <v>48.86</v>
      </c>
      <c r="AE10">
        <v>48.86</v>
      </c>
      <c r="AF10">
        <v>2.5099999999999998</v>
      </c>
    </row>
    <row r="11" spans="1:32">
      <c r="A11" t="s">
        <v>53</v>
      </c>
      <c r="B11" s="75">
        <v>109</v>
      </c>
      <c r="C11" s="75">
        <v>31.55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69.790000000000006</v>
      </c>
      <c r="J11">
        <v>73.95</v>
      </c>
      <c r="K11">
        <v>100.15</v>
      </c>
      <c r="L11">
        <v>0.93</v>
      </c>
      <c r="M11">
        <v>17.079999999999998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1.38</v>
      </c>
      <c r="T11">
        <v>66.39</v>
      </c>
      <c r="U11">
        <v>22.13</v>
      </c>
      <c r="V11">
        <v>22.14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8.18</v>
      </c>
      <c r="AD11">
        <v>47.09</v>
      </c>
      <c r="AE11">
        <v>47.09</v>
      </c>
      <c r="AF11">
        <v>2.5099999999999998</v>
      </c>
    </row>
    <row r="12" spans="1:32">
      <c r="A12" t="s">
        <v>54</v>
      </c>
      <c r="B12" s="75">
        <v>109</v>
      </c>
      <c r="C12" s="75">
        <v>31.55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69.790000000000006</v>
      </c>
      <c r="J12">
        <v>73.95</v>
      </c>
      <c r="K12">
        <v>100.15</v>
      </c>
      <c r="L12">
        <v>0.93</v>
      </c>
      <c r="M12">
        <v>15.52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1.38</v>
      </c>
      <c r="T12">
        <v>66.91</v>
      </c>
      <c r="U12">
        <v>22.3</v>
      </c>
      <c r="V12">
        <v>22.31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7.89</v>
      </c>
      <c r="AD12">
        <v>45.42</v>
      </c>
      <c r="AE12">
        <v>45.42</v>
      </c>
      <c r="AF12">
        <v>2.5099999999999998</v>
      </c>
    </row>
    <row r="13" spans="1:32">
      <c r="A13" t="s">
        <v>55</v>
      </c>
      <c r="B13" s="75">
        <v>109</v>
      </c>
      <c r="C13" s="75">
        <v>31.55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69.790000000000006</v>
      </c>
      <c r="J13">
        <v>73.95</v>
      </c>
      <c r="K13">
        <v>100.15</v>
      </c>
      <c r="L13">
        <v>0.93</v>
      </c>
      <c r="M13">
        <v>14.62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1.38</v>
      </c>
      <c r="T13">
        <v>66.069999999999993</v>
      </c>
      <c r="U13">
        <v>22.02</v>
      </c>
      <c r="V13">
        <v>22.02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7.47</v>
      </c>
      <c r="AD13">
        <v>43.97</v>
      </c>
      <c r="AE13">
        <v>43.97</v>
      </c>
      <c r="AF13">
        <v>2.5099999999999998</v>
      </c>
    </row>
    <row r="14" spans="1:32">
      <c r="A14" t="s">
        <v>56</v>
      </c>
      <c r="B14" s="75">
        <v>109</v>
      </c>
      <c r="C14" s="75">
        <v>31.55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69.790000000000006</v>
      </c>
      <c r="J14">
        <v>73.95</v>
      </c>
      <c r="K14">
        <v>100.15</v>
      </c>
      <c r="L14">
        <v>0.93</v>
      </c>
      <c r="M14">
        <v>13.61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1.38</v>
      </c>
      <c r="T14">
        <v>66.540000000000006</v>
      </c>
      <c r="U14">
        <v>22.18</v>
      </c>
      <c r="V14">
        <v>22.19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7.12</v>
      </c>
      <c r="AD14">
        <v>42.57</v>
      </c>
      <c r="AE14">
        <v>42.57</v>
      </c>
      <c r="AF14">
        <v>2.5099999999999998</v>
      </c>
    </row>
    <row r="15" spans="1:32">
      <c r="A15" t="s">
        <v>57</v>
      </c>
      <c r="B15" s="75">
        <v>109</v>
      </c>
      <c r="C15" s="75">
        <v>31.55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69.790000000000006</v>
      </c>
      <c r="J15">
        <v>73.95</v>
      </c>
      <c r="K15">
        <v>100.15</v>
      </c>
      <c r="L15">
        <v>0.93</v>
      </c>
      <c r="M15">
        <v>12.62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66.42</v>
      </c>
      <c r="U15">
        <v>22.14</v>
      </c>
      <c r="V15">
        <v>22.13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6.82</v>
      </c>
      <c r="AD15">
        <v>52.33</v>
      </c>
      <c r="AE15">
        <v>52.33</v>
      </c>
      <c r="AF15">
        <v>2.5099999999999998</v>
      </c>
    </row>
    <row r="16" spans="1:32">
      <c r="A16" t="s">
        <v>58</v>
      </c>
      <c r="B16" s="75">
        <v>109</v>
      </c>
      <c r="C16" s="75">
        <v>31.55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69.790000000000006</v>
      </c>
      <c r="J16">
        <v>73.95</v>
      </c>
      <c r="K16">
        <v>100.15</v>
      </c>
      <c r="L16">
        <v>0.93</v>
      </c>
      <c r="M16">
        <v>11.82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64.86</v>
      </c>
      <c r="U16">
        <v>21.62</v>
      </c>
      <c r="V16">
        <v>21.61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6.65</v>
      </c>
      <c r="AD16">
        <v>51.88</v>
      </c>
      <c r="AE16">
        <v>51.88</v>
      </c>
      <c r="AF16">
        <v>2.5099999999999998</v>
      </c>
    </row>
    <row r="17" spans="1:32">
      <c r="A17" t="s">
        <v>59</v>
      </c>
      <c r="B17" s="75">
        <v>109</v>
      </c>
      <c r="C17" s="75">
        <v>31.55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69.790000000000006</v>
      </c>
      <c r="J17">
        <v>73.95</v>
      </c>
      <c r="K17">
        <v>100.15</v>
      </c>
      <c r="L17">
        <v>0.93</v>
      </c>
      <c r="M17">
        <v>12.25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58.58</v>
      </c>
      <c r="U17">
        <v>19.53</v>
      </c>
      <c r="V17">
        <v>19.53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7.18</v>
      </c>
      <c r="AD17">
        <v>51.55</v>
      </c>
      <c r="AE17">
        <v>51.55</v>
      </c>
      <c r="AF17">
        <v>2.5099999999999998</v>
      </c>
    </row>
    <row r="18" spans="1:32">
      <c r="A18" t="s">
        <v>60</v>
      </c>
      <c r="B18" s="75">
        <v>109</v>
      </c>
      <c r="C18" s="75">
        <v>31.55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69.790000000000006</v>
      </c>
      <c r="J18">
        <v>73.95</v>
      </c>
      <c r="K18">
        <v>100.15</v>
      </c>
      <c r="L18">
        <v>0.93</v>
      </c>
      <c r="M18">
        <v>12.61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58.13</v>
      </c>
      <c r="U18">
        <v>19.38</v>
      </c>
      <c r="V18">
        <v>19.37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7.06</v>
      </c>
      <c r="AD18">
        <v>51.15</v>
      </c>
      <c r="AE18">
        <v>51.15</v>
      </c>
      <c r="AF18">
        <v>2.5099999999999998</v>
      </c>
    </row>
    <row r="19" spans="1:32">
      <c r="A19" t="s">
        <v>61</v>
      </c>
      <c r="B19" s="75">
        <v>141.21</v>
      </c>
      <c r="C19" s="75">
        <v>31.55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65.66</v>
      </c>
      <c r="J19">
        <v>73.95</v>
      </c>
      <c r="K19">
        <v>100.15</v>
      </c>
      <c r="L19">
        <v>0.93</v>
      </c>
      <c r="M19">
        <v>12.97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57.51</v>
      </c>
      <c r="U19">
        <v>19.170000000000002</v>
      </c>
      <c r="V19">
        <v>19.170000000000002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6.88</v>
      </c>
      <c r="AD19">
        <v>50.72</v>
      </c>
      <c r="AE19">
        <v>50.72</v>
      </c>
      <c r="AF19">
        <v>2.5099999999999998</v>
      </c>
    </row>
    <row r="20" spans="1:32">
      <c r="A20" t="s">
        <v>62</v>
      </c>
      <c r="B20" s="75">
        <v>141.21</v>
      </c>
      <c r="C20" s="75">
        <v>31.55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65.66</v>
      </c>
      <c r="J20">
        <v>73.95</v>
      </c>
      <c r="K20">
        <v>100.15</v>
      </c>
      <c r="L20">
        <v>0.93</v>
      </c>
      <c r="M20">
        <v>13.16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56.67</v>
      </c>
      <c r="U20">
        <v>18.89</v>
      </c>
      <c r="V20">
        <v>18.89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6.64</v>
      </c>
      <c r="AD20">
        <v>50.18</v>
      </c>
      <c r="AE20">
        <v>50.18</v>
      </c>
      <c r="AF20">
        <v>2.5099999999999998</v>
      </c>
    </row>
    <row r="21" spans="1:32">
      <c r="A21" t="s">
        <v>63</v>
      </c>
      <c r="B21" s="75">
        <v>141.21</v>
      </c>
      <c r="C21" s="75">
        <v>41.42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65.66</v>
      </c>
      <c r="J21">
        <v>73.95</v>
      </c>
      <c r="K21">
        <v>100.15</v>
      </c>
      <c r="L21">
        <v>0.93</v>
      </c>
      <c r="M21">
        <v>13.3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55.79</v>
      </c>
      <c r="U21">
        <v>18.600000000000001</v>
      </c>
      <c r="V21">
        <v>18.600000000000001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6.34</v>
      </c>
      <c r="AD21">
        <v>49.18</v>
      </c>
      <c r="AE21">
        <v>49.18</v>
      </c>
      <c r="AF21">
        <v>2.5099999999999998</v>
      </c>
    </row>
    <row r="22" spans="1:32">
      <c r="A22" t="s">
        <v>64</v>
      </c>
      <c r="B22" s="75">
        <v>147.9</v>
      </c>
      <c r="C22" s="75">
        <v>41.42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65.66</v>
      </c>
      <c r="J22">
        <v>95.61</v>
      </c>
      <c r="K22">
        <v>100.15</v>
      </c>
      <c r="L22">
        <v>0.93</v>
      </c>
      <c r="M22">
        <v>22.18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54.6</v>
      </c>
      <c r="U22">
        <v>18.2</v>
      </c>
      <c r="V22">
        <v>18.21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6.13</v>
      </c>
      <c r="AD22">
        <v>47.39</v>
      </c>
      <c r="AE22">
        <v>47.39</v>
      </c>
      <c r="AF22">
        <v>2.5099999999999998</v>
      </c>
    </row>
    <row r="23" spans="1:32">
      <c r="A23" t="s">
        <v>65</v>
      </c>
      <c r="B23" s="75">
        <v>192.27</v>
      </c>
      <c r="C23" s="75">
        <v>41.42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114.73</v>
      </c>
      <c r="K23">
        <v>100.15</v>
      </c>
      <c r="L23">
        <v>0.93</v>
      </c>
      <c r="M23">
        <v>21.86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64.75</v>
      </c>
      <c r="U23">
        <v>21.58</v>
      </c>
      <c r="V23">
        <v>21.6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7.32</v>
      </c>
      <c r="AD23">
        <v>40.119999999999997</v>
      </c>
      <c r="AE23">
        <v>40.119999999999997</v>
      </c>
      <c r="AF23">
        <v>2.5099999999999998</v>
      </c>
    </row>
    <row r="24" spans="1:32">
      <c r="A24" t="s">
        <v>66</v>
      </c>
      <c r="B24" s="75">
        <v>192.27</v>
      </c>
      <c r="C24" s="75">
        <v>58.63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21.51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63.76</v>
      </c>
      <c r="U24">
        <v>21.25</v>
      </c>
      <c r="V24">
        <v>21.26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6.95</v>
      </c>
      <c r="AD24">
        <v>39.07</v>
      </c>
      <c r="AE24">
        <v>39.07</v>
      </c>
      <c r="AF24">
        <v>2.5099999999999998</v>
      </c>
    </row>
    <row r="25" spans="1:32">
      <c r="A25" t="s">
        <v>67</v>
      </c>
      <c r="B25" s="75">
        <v>229.46</v>
      </c>
      <c r="C25" s="75">
        <v>74.44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20.93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62.95</v>
      </c>
      <c r="U25">
        <v>20.98</v>
      </c>
      <c r="V25">
        <v>20.99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6.74</v>
      </c>
      <c r="AD25">
        <v>38.53</v>
      </c>
      <c r="AE25">
        <v>38.53</v>
      </c>
      <c r="AF25">
        <v>2.5099999999999998</v>
      </c>
    </row>
    <row r="26" spans="1:32">
      <c r="A26" t="s">
        <v>68</v>
      </c>
      <c r="B26" s="75">
        <v>229.46</v>
      </c>
      <c r="C26" s="75">
        <v>74.44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14.13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59.72</v>
      </c>
      <c r="U26">
        <v>19.899999999999999</v>
      </c>
      <c r="V26">
        <v>19.91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6.41</v>
      </c>
      <c r="AD26">
        <v>37.39</v>
      </c>
      <c r="AE26">
        <v>37.39</v>
      </c>
      <c r="AF26">
        <v>2.5099999999999998</v>
      </c>
    </row>
    <row r="27" spans="1:32">
      <c r="A27" t="s">
        <v>69</v>
      </c>
      <c r="B27" s="75">
        <v>229.46</v>
      </c>
      <c r="C27" s="75">
        <v>74.44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65.66</v>
      </c>
      <c r="J27">
        <v>132.9</v>
      </c>
      <c r="K27">
        <v>100.15</v>
      </c>
      <c r="L27">
        <v>0.93</v>
      </c>
      <c r="M27">
        <v>13.6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1.33</v>
      </c>
      <c r="T27">
        <v>58.5</v>
      </c>
      <c r="U27">
        <v>19.5</v>
      </c>
      <c r="V27">
        <v>19.5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6.26</v>
      </c>
      <c r="AD27">
        <v>36.57</v>
      </c>
      <c r="AE27">
        <v>36.57</v>
      </c>
      <c r="AF27">
        <v>2.5099999999999998</v>
      </c>
    </row>
    <row r="28" spans="1:32">
      <c r="A28" t="s">
        <v>70</v>
      </c>
      <c r="B28" s="75">
        <v>229.46</v>
      </c>
      <c r="C28" s="75">
        <v>74.44</v>
      </c>
      <c r="D28" s="135">
        <f t="shared" si="0"/>
        <v>0.19</v>
      </c>
      <c r="E28" s="75"/>
      <c r="F28" s="78">
        <v>0</v>
      </c>
      <c r="G28" s="78">
        <v>0</v>
      </c>
      <c r="H28" s="78">
        <v>0</v>
      </c>
      <c r="I28">
        <v>114.8</v>
      </c>
      <c r="J28">
        <v>132.9</v>
      </c>
      <c r="K28">
        <v>100.15</v>
      </c>
      <c r="L28">
        <v>0.93</v>
      </c>
      <c r="M28">
        <v>13.01</v>
      </c>
      <c r="N28" s="135">
        <v>0</v>
      </c>
      <c r="O28" s="135">
        <v>0.19</v>
      </c>
      <c r="P28" s="135">
        <v>0</v>
      </c>
      <c r="Q28">
        <v>1.1399999999999999</v>
      </c>
      <c r="R28">
        <v>0</v>
      </c>
      <c r="S28">
        <v>1.33</v>
      </c>
      <c r="T28">
        <v>44.54</v>
      </c>
      <c r="U28">
        <v>14.85</v>
      </c>
      <c r="V28">
        <v>14.84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5.74</v>
      </c>
      <c r="AD28">
        <v>25.3</v>
      </c>
      <c r="AE28">
        <v>25.3</v>
      </c>
      <c r="AF28">
        <v>2.5099999999999998</v>
      </c>
    </row>
    <row r="29" spans="1:32">
      <c r="A29" t="s">
        <v>71</v>
      </c>
      <c r="B29" s="75">
        <v>229.46</v>
      </c>
      <c r="C29" s="75">
        <v>74.44</v>
      </c>
      <c r="D29" s="135">
        <f t="shared" si="0"/>
        <v>0.98</v>
      </c>
      <c r="E29" s="75"/>
      <c r="F29" s="78">
        <v>0</v>
      </c>
      <c r="G29" s="78">
        <v>0</v>
      </c>
      <c r="H29" s="78">
        <v>0</v>
      </c>
      <c r="I29">
        <v>114.8</v>
      </c>
      <c r="J29">
        <v>132.9</v>
      </c>
      <c r="K29">
        <v>100.15</v>
      </c>
      <c r="L29">
        <v>0.93</v>
      </c>
      <c r="M29">
        <v>13.9</v>
      </c>
      <c r="N29" s="135">
        <v>0</v>
      </c>
      <c r="O29" s="135">
        <v>0.98</v>
      </c>
      <c r="P29" s="135">
        <v>0</v>
      </c>
      <c r="Q29">
        <v>1.1399999999999999</v>
      </c>
      <c r="R29">
        <v>0</v>
      </c>
      <c r="S29">
        <v>1.33</v>
      </c>
      <c r="T29">
        <v>43.6</v>
      </c>
      <c r="U29">
        <v>14.53</v>
      </c>
      <c r="V29">
        <v>14.53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4.59</v>
      </c>
      <c r="AD29">
        <v>24.75</v>
      </c>
      <c r="AE29">
        <v>24.75</v>
      </c>
      <c r="AF29">
        <v>2.5099999999999998</v>
      </c>
    </row>
    <row r="30" spans="1:32">
      <c r="A30" t="s">
        <v>72</v>
      </c>
      <c r="B30" s="75">
        <v>229.46</v>
      </c>
      <c r="C30" s="75">
        <v>74.44</v>
      </c>
      <c r="D30" s="135">
        <f t="shared" si="0"/>
        <v>6.66</v>
      </c>
      <c r="E30" s="75"/>
      <c r="F30" s="78">
        <v>0</v>
      </c>
      <c r="G30" s="78">
        <v>0</v>
      </c>
      <c r="H30" s="78">
        <v>0</v>
      </c>
      <c r="I30">
        <v>114.8</v>
      </c>
      <c r="J30">
        <v>132.9</v>
      </c>
      <c r="K30">
        <v>100.15</v>
      </c>
      <c r="L30">
        <v>0.93</v>
      </c>
      <c r="M30">
        <v>13.97</v>
      </c>
      <c r="N30" s="135">
        <v>2.23</v>
      </c>
      <c r="O30" s="135">
        <v>2.94</v>
      </c>
      <c r="P30" s="135">
        <v>1.49</v>
      </c>
      <c r="Q30">
        <v>1.1399999999999999</v>
      </c>
      <c r="R30">
        <v>0</v>
      </c>
      <c r="S30">
        <v>1.33</v>
      </c>
      <c r="T30">
        <v>41.74</v>
      </c>
      <c r="U30">
        <v>13.91</v>
      </c>
      <c r="V30">
        <v>13.92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4.46</v>
      </c>
      <c r="AD30">
        <v>24.39</v>
      </c>
      <c r="AE30">
        <v>24.39</v>
      </c>
      <c r="AF30">
        <v>2.5099999999999998</v>
      </c>
    </row>
    <row r="31" spans="1:32">
      <c r="A31" t="s">
        <v>73</v>
      </c>
      <c r="B31" s="75">
        <v>229.46</v>
      </c>
      <c r="C31" s="75">
        <v>74.44</v>
      </c>
      <c r="D31" s="135">
        <f t="shared" si="0"/>
        <v>23.249999999999996</v>
      </c>
      <c r="E31" s="75"/>
      <c r="F31" s="78">
        <v>0</v>
      </c>
      <c r="G31" s="78">
        <v>0</v>
      </c>
      <c r="H31" s="78">
        <v>0</v>
      </c>
      <c r="I31">
        <v>114.8</v>
      </c>
      <c r="J31">
        <v>132.9</v>
      </c>
      <c r="K31">
        <v>100.15</v>
      </c>
      <c r="L31">
        <v>0.93</v>
      </c>
      <c r="M31">
        <v>14.47</v>
      </c>
      <c r="N31" s="135">
        <v>9.2799999999999994</v>
      </c>
      <c r="O31" s="135">
        <v>6.84</v>
      </c>
      <c r="P31" s="135">
        <v>7.13</v>
      </c>
      <c r="Q31">
        <v>1.1399999999999999</v>
      </c>
      <c r="R31">
        <v>0.4</v>
      </c>
      <c r="S31">
        <v>1.33</v>
      </c>
      <c r="T31">
        <v>43.15</v>
      </c>
      <c r="U31">
        <v>14.38</v>
      </c>
      <c r="V31">
        <v>14.39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4.3600000000000003</v>
      </c>
      <c r="AD31">
        <v>24.18</v>
      </c>
      <c r="AE31">
        <v>24.18</v>
      </c>
      <c r="AF31">
        <v>2.5099999999999998</v>
      </c>
    </row>
    <row r="32" spans="1:32">
      <c r="A32" t="s">
        <v>74</v>
      </c>
      <c r="B32" s="75">
        <v>229.46</v>
      </c>
      <c r="C32" s="75">
        <v>74.44</v>
      </c>
      <c r="D32" s="135">
        <f t="shared" si="0"/>
        <v>49.45</v>
      </c>
      <c r="E32" s="75"/>
      <c r="F32" s="78">
        <v>0</v>
      </c>
      <c r="G32" s="78">
        <v>0</v>
      </c>
      <c r="H32" s="78">
        <v>0</v>
      </c>
      <c r="I32">
        <v>114.8</v>
      </c>
      <c r="J32">
        <v>132.9</v>
      </c>
      <c r="K32">
        <v>100.15</v>
      </c>
      <c r="L32">
        <v>0.93</v>
      </c>
      <c r="M32">
        <v>14.4</v>
      </c>
      <c r="N32" s="135">
        <v>22.99</v>
      </c>
      <c r="O32" s="135">
        <v>13.23</v>
      </c>
      <c r="P32" s="135">
        <v>13.23</v>
      </c>
      <c r="Q32">
        <v>1.1399999999999999</v>
      </c>
      <c r="R32">
        <v>4.87</v>
      </c>
      <c r="S32">
        <v>1.33</v>
      </c>
      <c r="T32">
        <v>31.94</v>
      </c>
      <c r="U32">
        <v>10.65</v>
      </c>
      <c r="V32">
        <v>10.64</v>
      </c>
      <c r="W32">
        <v>1.77</v>
      </c>
      <c r="X32">
        <v>0.35</v>
      </c>
      <c r="Y32">
        <v>1.33</v>
      </c>
      <c r="Z32">
        <v>0</v>
      </c>
      <c r="AA32">
        <v>0.67</v>
      </c>
      <c r="AB32">
        <v>0.33</v>
      </c>
      <c r="AC32">
        <v>4.18</v>
      </c>
      <c r="AD32">
        <v>24.33</v>
      </c>
      <c r="AE32">
        <v>24.33</v>
      </c>
      <c r="AF32">
        <v>2.5099999999999998</v>
      </c>
    </row>
    <row r="33" spans="1:32">
      <c r="A33" t="s">
        <v>75</v>
      </c>
      <c r="B33" s="75">
        <v>229.46</v>
      </c>
      <c r="C33" s="75">
        <v>74.44</v>
      </c>
      <c r="D33" s="135">
        <f t="shared" si="0"/>
        <v>73.64</v>
      </c>
      <c r="E33" s="75"/>
      <c r="F33" s="78">
        <v>0.04</v>
      </c>
      <c r="G33" s="78">
        <v>0.04</v>
      </c>
      <c r="H33" s="78">
        <v>0.05</v>
      </c>
      <c r="I33">
        <v>114.8</v>
      </c>
      <c r="J33">
        <v>132.9</v>
      </c>
      <c r="K33">
        <v>100.15</v>
      </c>
      <c r="L33">
        <v>0.93</v>
      </c>
      <c r="M33">
        <v>15.64</v>
      </c>
      <c r="N33" s="135">
        <v>32.340000000000003</v>
      </c>
      <c r="O33" s="135">
        <v>20.61</v>
      </c>
      <c r="P33" s="135">
        <v>20.69</v>
      </c>
      <c r="Q33">
        <v>1.1399999999999999</v>
      </c>
      <c r="R33">
        <v>13.16</v>
      </c>
      <c r="S33">
        <v>1.33</v>
      </c>
      <c r="T33">
        <v>30.39</v>
      </c>
      <c r="U33">
        <v>10.130000000000001</v>
      </c>
      <c r="V33">
        <v>10.130000000000001</v>
      </c>
      <c r="W33">
        <v>3.53</v>
      </c>
      <c r="X33">
        <v>0.71</v>
      </c>
      <c r="Y33">
        <v>2.77</v>
      </c>
      <c r="Z33">
        <v>0.64</v>
      </c>
      <c r="AA33">
        <v>0.67</v>
      </c>
      <c r="AB33">
        <v>0.33</v>
      </c>
      <c r="AC33">
        <v>2.91</v>
      </c>
      <c r="AD33">
        <v>16.62</v>
      </c>
      <c r="AE33">
        <v>16.62</v>
      </c>
      <c r="AF33">
        <v>2.5099999999999998</v>
      </c>
    </row>
    <row r="34" spans="1:32">
      <c r="A34" t="s">
        <v>76</v>
      </c>
      <c r="B34" s="75">
        <v>229.46</v>
      </c>
      <c r="C34" s="75">
        <v>74.44</v>
      </c>
      <c r="D34" s="135">
        <f t="shared" si="0"/>
        <v>78.55</v>
      </c>
      <c r="E34" s="75"/>
      <c r="F34" s="78">
        <v>0.35</v>
      </c>
      <c r="G34" s="78">
        <v>0.35</v>
      </c>
      <c r="H34" s="78">
        <v>0.36</v>
      </c>
      <c r="I34">
        <v>114.8</v>
      </c>
      <c r="J34">
        <v>132.9</v>
      </c>
      <c r="K34">
        <v>100.15</v>
      </c>
      <c r="L34">
        <v>0.93</v>
      </c>
      <c r="M34">
        <v>15.94</v>
      </c>
      <c r="N34" s="135">
        <v>26.18</v>
      </c>
      <c r="O34" s="135">
        <v>26.18</v>
      </c>
      <c r="P34" s="135">
        <v>26.19</v>
      </c>
      <c r="Q34">
        <v>1.1399999999999999</v>
      </c>
      <c r="R34">
        <v>22.81</v>
      </c>
      <c r="S34">
        <v>1.33</v>
      </c>
      <c r="T34">
        <v>29.46</v>
      </c>
      <c r="U34">
        <v>9.82</v>
      </c>
      <c r="V34">
        <v>9.82</v>
      </c>
      <c r="W34">
        <v>14.91</v>
      </c>
      <c r="X34">
        <v>2.98</v>
      </c>
      <c r="Y34">
        <v>8.9700000000000006</v>
      </c>
      <c r="Z34">
        <v>3.36</v>
      </c>
      <c r="AA34">
        <v>6.67</v>
      </c>
      <c r="AB34">
        <v>3.33</v>
      </c>
      <c r="AC34">
        <v>2.8</v>
      </c>
      <c r="AD34">
        <v>16.05</v>
      </c>
      <c r="AE34">
        <v>16.05</v>
      </c>
      <c r="AF34">
        <v>2.5099999999999998</v>
      </c>
    </row>
    <row r="35" spans="1:32">
      <c r="A35" t="s">
        <v>77</v>
      </c>
      <c r="B35" s="75">
        <v>229.46</v>
      </c>
      <c r="C35" s="75">
        <v>74.44</v>
      </c>
      <c r="D35" s="135">
        <f t="shared" si="0"/>
        <v>83.05</v>
      </c>
      <c r="E35" s="75"/>
      <c r="F35" s="78">
        <v>0.88</v>
      </c>
      <c r="G35" s="78">
        <v>0.88</v>
      </c>
      <c r="H35" s="78">
        <v>0.89</v>
      </c>
      <c r="I35">
        <v>114.8</v>
      </c>
      <c r="J35">
        <v>132.9</v>
      </c>
      <c r="K35">
        <v>100.15</v>
      </c>
      <c r="L35">
        <v>0.93</v>
      </c>
      <c r="M35">
        <v>19.18</v>
      </c>
      <c r="N35" s="135">
        <v>27.68</v>
      </c>
      <c r="O35" s="135">
        <v>27.68</v>
      </c>
      <c r="P35" s="135">
        <v>27.69</v>
      </c>
      <c r="Q35">
        <v>1.1399999999999999</v>
      </c>
      <c r="R35">
        <v>33.26</v>
      </c>
      <c r="S35">
        <v>1.33</v>
      </c>
      <c r="T35">
        <v>28.39</v>
      </c>
      <c r="U35">
        <v>9.4600000000000009</v>
      </c>
      <c r="V35">
        <v>9.4700000000000006</v>
      </c>
      <c r="W35">
        <v>26.28</v>
      </c>
      <c r="X35">
        <v>5.26</v>
      </c>
      <c r="Y35">
        <v>11.68</v>
      </c>
      <c r="Z35">
        <v>7.55</v>
      </c>
      <c r="AA35">
        <v>7.33</v>
      </c>
      <c r="AB35">
        <v>3.67</v>
      </c>
      <c r="AC35">
        <v>2.87</v>
      </c>
      <c r="AD35">
        <v>14.89</v>
      </c>
      <c r="AE35">
        <v>14.89</v>
      </c>
      <c r="AF35">
        <v>2.5099999999999998</v>
      </c>
    </row>
    <row r="36" spans="1:32">
      <c r="A36" t="s">
        <v>78</v>
      </c>
      <c r="B36" s="75">
        <v>229.46</v>
      </c>
      <c r="C36" s="75">
        <v>74.44</v>
      </c>
      <c r="D36" s="135">
        <f t="shared" si="0"/>
        <v>83.05</v>
      </c>
      <c r="E36" s="75"/>
      <c r="F36" s="78">
        <v>2.1</v>
      </c>
      <c r="G36" s="78">
        <v>2.1</v>
      </c>
      <c r="H36" s="78">
        <v>2.15</v>
      </c>
      <c r="I36">
        <v>114.8</v>
      </c>
      <c r="J36">
        <v>132.9</v>
      </c>
      <c r="K36">
        <v>100.15</v>
      </c>
      <c r="L36">
        <v>0.93</v>
      </c>
      <c r="M36">
        <v>18.66</v>
      </c>
      <c r="N36" s="135">
        <v>27.68</v>
      </c>
      <c r="O36" s="135">
        <v>27.68</v>
      </c>
      <c r="P36" s="135">
        <v>27.69</v>
      </c>
      <c r="Q36">
        <v>1.1399999999999999</v>
      </c>
      <c r="R36">
        <v>44.72</v>
      </c>
      <c r="S36">
        <v>1.33</v>
      </c>
      <c r="T36">
        <v>27.5</v>
      </c>
      <c r="U36">
        <v>9.17</v>
      </c>
      <c r="V36">
        <v>9.17</v>
      </c>
      <c r="W36">
        <v>39.229999999999997</v>
      </c>
      <c r="X36">
        <v>7.84</v>
      </c>
      <c r="Y36">
        <v>22.18</v>
      </c>
      <c r="Z36">
        <v>11.89</v>
      </c>
      <c r="AA36">
        <v>14.67</v>
      </c>
      <c r="AB36">
        <v>7.33</v>
      </c>
      <c r="AC36">
        <v>2.7</v>
      </c>
      <c r="AD36">
        <v>13.71</v>
      </c>
      <c r="AE36">
        <v>13.71</v>
      </c>
      <c r="AF36">
        <v>2.5099999999999998</v>
      </c>
    </row>
    <row r="37" spans="1:32">
      <c r="A37" t="s">
        <v>79</v>
      </c>
      <c r="B37" s="75">
        <v>229.46</v>
      </c>
      <c r="C37" s="75">
        <v>74.44</v>
      </c>
      <c r="D37" s="135">
        <f t="shared" si="0"/>
        <v>83.05</v>
      </c>
      <c r="E37" s="75"/>
      <c r="F37" s="78">
        <v>3.56</v>
      </c>
      <c r="G37" s="78">
        <v>3.56</v>
      </c>
      <c r="H37" s="78">
        <v>3.65</v>
      </c>
      <c r="I37">
        <v>114.8</v>
      </c>
      <c r="J37">
        <v>132.9</v>
      </c>
      <c r="K37">
        <v>100.15</v>
      </c>
      <c r="L37">
        <v>0.93</v>
      </c>
      <c r="M37">
        <v>18.260000000000002</v>
      </c>
      <c r="N37" s="135">
        <v>27.68</v>
      </c>
      <c r="O37" s="135">
        <v>27.68</v>
      </c>
      <c r="P37" s="135">
        <v>27.69</v>
      </c>
      <c r="Q37">
        <v>1.1399999999999999</v>
      </c>
      <c r="R37">
        <v>57.07</v>
      </c>
      <c r="S37">
        <v>1.33</v>
      </c>
      <c r="T37">
        <v>26.64</v>
      </c>
      <c r="U37">
        <v>8.8800000000000008</v>
      </c>
      <c r="V37">
        <v>8.8800000000000008</v>
      </c>
      <c r="W37">
        <v>52.17</v>
      </c>
      <c r="X37">
        <v>10.43</v>
      </c>
      <c r="Y37">
        <v>30.33</v>
      </c>
      <c r="Z37">
        <v>15.89</v>
      </c>
      <c r="AA37">
        <v>21.33</v>
      </c>
      <c r="AB37">
        <v>10.67</v>
      </c>
      <c r="AC37">
        <v>2.79</v>
      </c>
      <c r="AD37">
        <v>12.54</v>
      </c>
      <c r="AE37">
        <v>12.54</v>
      </c>
      <c r="AF37">
        <v>2.5099999999999998</v>
      </c>
    </row>
    <row r="38" spans="1:32">
      <c r="A38" t="s">
        <v>80</v>
      </c>
      <c r="B38" s="75">
        <v>229.46</v>
      </c>
      <c r="C38" s="75">
        <v>74.44</v>
      </c>
      <c r="D38" s="135">
        <f t="shared" si="0"/>
        <v>83.05</v>
      </c>
      <c r="E38" s="75"/>
      <c r="F38" s="78">
        <v>5.72</v>
      </c>
      <c r="G38" s="78">
        <v>5.72</v>
      </c>
      <c r="H38" s="78">
        <v>5.87</v>
      </c>
      <c r="I38">
        <v>114.8</v>
      </c>
      <c r="J38">
        <v>132.9</v>
      </c>
      <c r="K38">
        <v>100.15</v>
      </c>
      <c r="L38">
        <v>0.93</v>
      </c>
      <c r="M38">
        <v>17.510000000000002</v>
      </c>
      <c r="N38" s="135">
        <v>27.68</v>
      </c>
      <c r="O38" s="135">
        <v>27.68</v>
      </c>
      <c r="P38" s="135">
        <v>27.69</v>
      </c>
      <c r="Q38">
        <v>1.1399999999999999</v>
      </c>
      <c r="R38">
        <v>69.56</v>
      </c>
      <c r="S38">
        <v>1.33</v>
      </c>
      <c r="T38">
        <v>25.77</v>
      </c>
      <c r="U38">
        <v>8.59</v>
      </c>
      <c r="V38">
        <v>8.6</v>
      </c>
      <c r="W38">
        <v>77.3</v>
      </c>
      <c r="X38">
        <v>15.46</v>
      </c>
      <c r="Y38">
        <v>39.950000000000003</v>
      </c>
      <c r="Z38">
        <v>19.899999999999999</v>
      </c>
      <c r="AA38">
        <v>42.67</v>
      </c>
      <c r="AB38">
        <v>21.33</v>
      </c>
      <c r="AC38">
        <v>2.78</v>
      </c>
      <c r="AD38">
        <v>11.46</v>
      </c>
      <c r="AE38">
        <v>11.46</v>
      </c>
      <c r="AF38">
        <v>2.5099999999999998</v>
      </c>
    </row>
    <row r="39" spans="1:32">
      <c r="A39" t="s">
        <v>81</v>
      </c>
      <c r="B39" s="75">
        <v>229.46</v>
      </c>
      <c r="C39" s="75">
        <v>74.44</v>
      </c>
      <c r="D39" s="135">
        <f t="shared" si="0"/>
        <v>83.05</v>
      </c>
      <c r="E39" s="75"/>
      <c r="F39" s="78">
        <v>7.4</v>
      </c>
      <c r="G39" s="78">
        <v>7.4</v>
      </c>
      <c r="H39" s="78">
        <v>7.58</v>
      </c>
      <c r="I39">
        <v>114.8</v>
      </c>
      <c r="J39">
        <v>132.9</v>
      </c>
      <c r="K39">
        <v>100.15</v>
      </c>
      <c r="L39">
        <v>0.93</v>
      </c>
      <c r="M39">
        <v>17.3</v>
      </c>
      <c r="N39" s="135">
        <v>27.68</v>
      </c>
      <c r="O39" s="135">
        <v>27.68</v>
      </c>
      <c r="P39" s="135">
        <v>27.69</v>
      </c>
      <c r="Q39">
        <v>1.1399999999999999</v>
      </c>
      <c r="R39">
        <v>80.8</v>
      </c>
      <c r="S39">
        <v>1.33</v>
      </c>
      <c r="T39">
        <v>14.52</v>
      </c>
      <c r="U39">
        <v>4.84</v>
      </c>
      <c r="V39">
        <v>4.8499999999999996</v>
      </c>
      <c r="W39">
        <v>114.17</v>
      </c>
      <c r="X39">
        <v>22.83</v>
      </c>
      <c r="Y39">
        <v>48.6</v>
      </c>
      <c r="Z39">
        <v>23.82</v>
      </c>
      <c r="AA39">
        <v>54</v>
      </c>
      <c r="AB39">
        <v>27</v>
      </c>
      <c r="AC39">
        <v>2.87</v>
      </c>
      <c r="AD39">
        <v>10.88</v>
      </c>
      <c r="AE39">
        <v>10.88</v>
      </c>
      <c r="AF39">
        <v>2.5099999999999998</v>
      </c>
    </row>
    <row r="40" spans="1:32">
      <c r="A40" t="s">
        <v>82</v>
      </c>
      <c r="B40" s="75">
        <v>229.46</v>
      </c>
      <c r="C40" s="75">
        <v>74.44</v>
      </c>
      <c r="D40" s="135">
        <f t="shared" si="0"/>
        <v>83.05</v>
      </c>
      <c r="E40" s="75"/>
      <c r="F40" s="78">
        <v>9.41</v>
      </c>
      <c r="G40" s="78">
        <v>9.41</v>
      </c>
      <c r="H40" s="78">
        <v>9.64</v>
      </c>
      <c r="I40">
        <v>114.8</v>
      </c>
      <c r="J40">
        <v>132.9</v>
      </c>
      <c r="K40">
        <v>100.15</v>
      </c>
      <c r="L40">
        <v>0.93</v>
      </c>
      <c r="M40">
        <v>12.74</v>
      </c>
      <c r="N40" s="135">
        <v>27.68</v>
      </c>
      <c r="O40" s="135">
        <v>27.68</v>
      </c>
      <c r="P40" s="135">
        <v>27.69</v>
      </c>
      <c r="Q40">
        <v>1.1399999999999999</v>
      </c>
      <c r="R40">
        <v>90.81</v>
      </c>
      <c r="S40">
        <v>1.33</v>
      </c>
      <c r="T40">
        <v>14.55</v>
      </c>
      <c r="U40">
        <v>4.8499999999999996</v>
      </c>
      <c r="V40">
        <v>4.8499999999999996</v>
      </c>
      <c r="W40">
        <v>136.28</v>
      </c>
      <c r="X40">
        <v>27.25</v>
      </c>
      <c r="Y40">
        <v>57.22</v>
      </c>
      <c r="Z40">
        <v>27.68</v>
      </c>
      <c r="AA40">
        <v>62.67</v>
      </c>
      <c r="AB40">
        <v>31.33</v>
      </c>
      <c r="AC40">
        <v>2.86</v>
      </c>
      <c r="AD40">
        <v>10.42</v>
      </c>
      <c r="AE40">
        <v>10.42</v>
      </c>
      <c r="AF40">
        <v>2.5099999999999998</v>
      </c>
    </row>
    <row r="41" spans="1:32">
      <c r="A41" t="s">
        <v>83</v>
      </c>
      <c r="B41" s="75">
        <v>229.46</v>
      </c>
      <c r="C41" s="75">
        <v>74.44</v>
      </c>
      <c r="D41" s="135">
        <f t="shared" si="0"/>
        <v>83.05</v>
      </c>
      <c r="E41" s="75"/>
      <c r="F41" s="78">
        <v>10.8</v>
      </c>
      <c r="G41" s="78">
        <v>10.8</v>
      </c>
      <c r="H41" s="78">
        <v>11.07</v>
      </c>
      <c r="I41">
        <v>114.8</v>
      </c>
      <c r="J41">
        <v>132.9</v>
      </c>
      <c r="K41">
        <v>100.15</v>
      </c>
      <c r="L41">
        <v>0.93</v>
      </c>
      <c r="M41">
        <v>12.92</v>
      </c>
      <c r="N41" s="135">
        <v>27.68</v>
      </c>
      <c r="O41" s="135">
        <v>27.68</v>
      </c>
      <c r="P41" s="135">
        <v>27.69</v>
      </c>
      <c r="Q41">
        <v>1.1399999999999999</v>
      </c>
      <c r="R41">
        <v>100.42</v>
      </c>
      <c r="S41">
        <v>1.33</v>
      </c>
      <c r="T41">
        <v>14.31</v>
      </c>
      <c r="U41">
        <v>4.7699999999999996</v>
      </c>
      <c r="V41">
        <v>4.78</v>
      </c>
      <c r="W41">
        <v>157.66</v>
      </c>
      <c r="X41">
        <v>31.53</v>
      </c>
      <c r="Y41">
        <v>65.05</v>
      </c>
      <c r="Z41">
        <v>31.02</v>
      </c>
      <c r="AA41">
        <v>67.34</v>
      </c>
      <c r="AB41">
        <v>33.67</v>
      </c>
      <c r="AC41">
        <v>2.76</v>
      </c>
      <c r="AD41">
        <v>9.89</v>
      </c>
      <c r="AE41">
        <v>9.89</v>
      </c>
      <c r="AF41">
        <v>2.5099999999999998</v>
      </c>
    </row>
    <row r="42" spans="1:32">
      <c r="A42" t="s">
        <v>84</v>
      </c>
      <c r="B42" s="75">
        <v>229.46</v>
      </c>
      <c r="C42" s="75">
        <v>74.44</v>
      </c>
      <c r="D42" s="135">
        <f t="shared" si="0"/>
        <v>83.05</v>
      </c>
      <c r="E42" s="75"/>
      <c r="F42" s="78">
        <v>12.03</v>
      </c>
      <c r="G42" s="78">
        <v>12.03</v>
      </c>
      <c r="H42" s="78">
        <v>12.33</v>
      </c>
      <c r="I42">
        <v>114.8</v>
      </c>
      <c r="J42">
        <v>132.9</v>
      </c>
      <c r="K42">
        <v>100.15</v>
      </c>
      <c r="L42">
        <v>0.93</v>
      </c>
      <c r="M42">
        <v>13.24</v>
      </c>
      <c r="N42" s="135">
        <v>27.68</v>
      </c>
      <c r="O42" s="135">
        <v>27.68</v>
      </c>
      <c r="P42" s="135">
        <v>27.69</v>
      </c>
      <c r="Q42">
        <v>1.1399999999999999</v>
      </c>
      <c r="R42">
        <v>109.19</v>
      </c>
      <c r="S42">
        <v>1.33</v>
      </c>
      <c r="T42">
        <v>14.21</v>
      </c>
      <c r="U42">
        <v>4.74</v>
      </c>
      <c r="V42">
        <v>4.7300000000000004</v>
      </c>
      <c r="W42">
        <v>177.03</v>
      </c>
      <c r="X42">
        <v>35.409999999999997</v>
      </c>
      <c r="Y42">
        <v>72.7</v>
      </c>
      <c r="Z42">
        <v>34.200000000000003</v>
      </c>
      <c r="AA42">
        <v>74</v>
      </c>
      <c r="AB42">
        <v>37</v>
      </c>
      <c r="AC42">
        <v>2.88</v>
      </c>
      <c r="AD42">
        <v>9.52</v>
      </c>
      <c r="AE42">
        <v>9.52</v>
      </c>
      <c r="AF42">
        <v>2.5099999999999998</v>
      </c>
    </row>
    <row r="43" spans="1:32">
      <c r="A43" t="s">
        <v>85</v>
      </c>
      <c r="B43" s="75">
        <v>229.46</v>
      </c>
      <c r="C43" s="75">
        <v>74.44</v>
      </c>
      <c r="D43" s="135">
        <f t="shared" si="0"/>
        <v>83.05</v>
      </c>
      <c r="E43" s="75"/>
      <c r="F43" s="78">
        <v>13.04</v>
      </c>
      <c r="G43" s="78">
        <v>13.04</v>
      </c>
      <c r="H43" s="78">
        <v>13.36</v>
      </c>
      <c r="I43">
        <v>114.8</v>
      </c>
      <c r="J43">
        <v>132.9</v>
      </c>
      <c r="K43">
        <v>100.15</v>
      </c>
      <c r="L43">
        <v>0.93</v>
      </c>
      <c r="M43">
        <v>13.57</v>
      </c>
      <c r="N43" s="135">
        <v>27.68</v>
      </c>
      <c r="O43" s="135">
        <v>27.68</v>
      </c>
      <c r="P43" s="135">
        <v>27.69</v>
      </c>
      <c r="Q43">
        <v>1.1399999999999999</v>
      </c>
      <c r="R43">
        <v>116.74</v>
      </c>
      <c r="S43">
        <v>1.38</v>
      </c>
      <c r="T43">
        <v>13.96</v>
      </c>
      <c r="U43">
        <v>4.6500000000000004</v>
      </c>
      <c r="V43">
        <v>4.66</v>
      </c>
      <c r="W43">
        <v>189.52</v>
      </c>
      <c r="X43">
        <v>37.9</v>
      </c>
      <c r="Y43">
        <v>79.69</v>
      </c>
      <c r="Z43">
        <v>36.78</v>
      </c>
      <c r="AA43">
        <v>82</v>
      </c>
      <c r="AB43">
        <v>40</v>
      </c>
      <c r="AC43">
        <v>2.87</v>
      </c>
      <c r="AD43">
        <v>9.4600000000000009</v>
      </c>
      <c r="AE43">
        <v>9.4600000000000009</v>
      </c>
      <c r="AF43">
        <v>2.5099999999999998</v>
      </c>
    </row>
    <row r="44" spans="1:32">
      <c r="A44" t="s">
        <v>86</v>
      </c>
      <c r="B44" s="75">
        <v>229.46</v>
      </c>
      <c r="C44" s="75">
        <v>74.44</v>
      </c>
      <c r="D44" s="135">
        <f t="shared" si="0"/>
        <v>83.05</v>
      </c>
      <c r="E44" s="75"/>
      <c r="F44" s="78">
        <v>13.97</v>
      </c>
      <c r="G44" s="78">
        <v>13.97</v>
      </c>
      <c r="H44" s="78">
        <v>14.31</v>
      </c>
      <c r="I44">
        <v>114.8</v>
      </c>
      <c r="J44">
        <v>132.9</v>
      </c>
      <c r="K44">
        <v>100.15</v>
      </c>
      <c r="L44">
        <v>0.93</v>
      </c>
      <c r="M44">
        <v>13.72</v>
      </c>
      <c r="N44" s="135">
        <v>27.68</v>
      </c>
      <c r="O44" s="135">
        <v>27.68</v>
      </c>
      <c r="P44" s="135">
        <v>27.69</v>
      </c>
      <c r="Q44">
        <v>1.1399999999999999</v>
      </c>
      <c r="R44">
        <v>123.5</v>
      </c>
      <c r="S44">
        <v>1.38</v>
      </c>
      <c r="T44">
        <v>13.89</v>
      </c>
      <c r="U44">
        <v>4.63</v>
      </c>
      <c r="V44">
        <v>4.63</v>
      </c>
      <c r="W44">
        <v>206.14</v>
      </c>
      <c r="X44">
        <v>41.23</v>
      </c>
      <c r="Y44">
        <v>85.62</v>
      </c>
      <c r="Z44">
        <v>38.75</v>
      </c>
      <c r="AA44">
        <v>83.34</v>
      </c>
      <c r="AB44">
        <v>41.66</v>
      </c>
      <c r="AC44">
        <v>2.71</v>
      </c>
      <c r="AD44">
        <v>9.52</v>
      </c>
      <c r="AE44">
        <v>9.52</v>
      </c>
      <c r="AF44">
        <v>2.5099999999999998</v>
      </c>
    </row>
    <row r="45" spans="1:32">
      <c r="A45" t="s">
        <v>87</v>
      </c>
      <c r="B45" s="75">
        <v>229.46</v>
      </c>
      <c r="C45" s="75">
        <v>74.44</v>
      </c>
      <c r="D45" s="135">
        <f t="shared" si="0"/>
        <v>83.05</v>
      </c>
      <c r="E45" s="75"/>
      <c r="F45" s="78">
        <v>14.78</v>
      </c>
      <c r="G45" s="78">
        <v>14.78</v>
      </c>
      <c r="H45" s="78">
        <v>15.15</v>
      </c>
      <c r="I45">
        <v>114.8</v>
      </c>
      <c r="J45">
        <v>132.9</v>
      </c>
      <c r="K45">
        <v>100.15</v>
      </c>
      <c r="L45">
        <v>0.93</v>
      </c>
      <c r="M45">
        <v>13.89</v>
      </c>
      <c r="N45" s="135">
        <v>27.68</v>
      </c>
      <c r="O45" s="135">
        <v>27.68</v>
      </c>
      <c r="P45" s="135">
        <v>27.69</v>
      </c>
      <c r="Q45">
        <v>1.1399999999999999</v>
      </c>
      <c r="R45">
        <v>129.27000000000001</v>
      </c>
      <c r="S45">
        <v>1.38</v>
      </c>
      <c r="T45">
        <v>13.91</v>
      </c>
      <c r="U45">
        <v>4.6399999999999997</v>
      </c>
      <c r="V45">
        <v>4.6399999999999997</v>
      </c>
      <c r="W45">
        <v>221.34</v>
      </c>
      <c r="X45">
        <v>44.27</v>
      </c>
      <c r="Y45">
        <v>90.51</v>
      </c>
      <c r="Z45">
        <v>39.39</v>
      </c>
      <c r="AA45">
        <v>92.67</v>
      </c>
      <c r="AB45">
        <v>46.33</v>
      </c>
      <c r="AC45">
        <v>2.7</v>
      </c>
      <c r="AD45">
        <v>9.43</v>
      </c>
      <c r="AE45">
        <v>9.43</v>
      </c>
      <c r="AF45">
        <v>2.5099999999999998</v>
      </c>
    </row>
    <row r="46" spans="1:32">
      <c r="A46" t="s">
        <v>88</v>
      </c>
      <c r="B46" s="75">
        <v>229.46</v>
      </c>
      <c r="C46" s="75">
        <v>74.44</v>
      </c>
      <c r="D46" s="135">
        <f t="shared" si="0"/>
        <v>83.05</v>
      </c>
      <c r="E46" s="75"/>
      <c r="F46" s="78">
        <v>15.52</v>
      </c>
      <c r="G46" s="78">
        <v>15.52</v>
      </c>
      <c r="H46" s="78">
        <v>15.91</v>
      </c>
      <c r="I46">
        <v>114.8</v>
      </c>
      <c r="J46">
        <v>132.9</v>
      </c>
      <c r="K46">
        <v>100.15</v>
      </c>
      <c r="L46">
        <v>0.93</v>
      </c>
      <c r="M46">
        <v>14.21</v>
      </c>
      <c r="N46" s="135">
        <v>27.68</v>
      </c>
      <c r="O46" s="135">
        <v>27.68</v>
      </c>
      <c r="P46" s="135">
        <v>27.69</v>
      </c>
      <c r="Q46">
        <v>1.1399999999999999</v>
      </c>
      <c r="R46">
        <v>133.93</v>
      </c>
      <c r="S46">
        <v>1.38</v>
      </c>
      <c r="T46">
        <v>13.78</v>
      </c>
      <c r="U46">
        <v>4.59</v>
      </c>
      <c r="V46">
        <v>4.6100000000000003</v>
      </c>
      <c r="W46">
        <v>235.01</v>
      </c>
      <c r="X46">
        <v>47</v>
      </c>
      <c r="Y46">
        <v>80.56</v>
      </c>
      <c r="Z46">
        <v>40.659999999999997</v>
      </c>
      <c r="AA46">
        <v>96.67</v>
      </c>
      <c r="AB46">
        <v>48.33</v>
      </c>
      <c r="AC46">
        <v>2.88</v>
      </c>
      <c r="AD46">
        <v>7.44</v>
      </c>
      <c r="AE46">
        <v>7.44</v>
      </c>
      <c r="AF46">
        <v>2.5099999999999998</v>
      </c>
    </row>
    <row r="47" spans="1:32">
      <c r="A47" t="s">
        <v>89</v>
      </c>
      <c r="B47" s="75">
        <v>229.46</v>
      </c>
      <c r="C47" s="75">
        <v>74.44</v>
      </c>
      <c r="D47" s="135">
        <f t="shared" si="0"/>
        <v>83.05</v>
      </c>
      <c r="E47" s="75"/>
      <c r="F47" s="78">
        <v>16.079999999999998</v>
      </c>
      <c r="G47" s="78">
        <v>16.079999999999998</v>
      </c>
      <c r="H47" s="78">
        <v>16.489999999999998</v>
      </c>
      <c r="I47">
        <v>114.8</v>
      </c>
      <c r="J47">
        <v>132.9</v>
      </c>
      <c r="K47">
        <v>100.15</v>
      </c>
      <c r="L47">
        <v>0.93</v>
      </c>
      <c r="M47">
        <v>12.68</v>
      </c>
      <c r="N47" s="135">
        <v>27.68</v>
      </c>
      <c r="O47" s="135">
        <v>27.68</v>
      </c>
      <c r="P47" s="135">
        <v>27.69</v>
      </c>
      <c r="Q47">
        <v>1.21</v>
      </c>
      <c r="R47">
        <v>137.54</v>
      </c>
      <c r="S47">
        <v>1.38</v>
      </c>
      <c r="T47">
        <v>13.77</v>
      </c>
      <c r="U47">
        <v>4.59</v>
      </c>
      <c r="V47">
        <v>4.5999999999999996</v>
      </c>
      <c r="W47">
        <v>223.58</v>
      </c>
      <c r="X47">
        <v>44.71</v>
      </c>
      <c r="Y47">
        <v>81.67</v>
      </c>
      <c r="Z47">
        <v>41.83</v>
      </c>
      <c r="AA47">
        <v>96</v>
      </c>
      <c r="AB47">
        <v>48</v>
      </c>
      <c r="AC47">
        <v>2.62</v>
      </c>
      <c r="AD47">
        <v>7.21</v>
      </c>
      <c r="AE47">
        <v>7.21</v>
      </c>
      <c r="AF47">
        <v>2.5099999999999998</v>
      </c>
    </row>
    <row r="48" spans="1:32">
      <c r="A48" t="s">
        <v>90</v>
      </c>
      <c r="B48" s="75">
        <v>229.46</v>
      </c>
      <c r="C48" s="75">
        <v>74.44</v>
      </c>
      <c r="D48" s="135">
        <f t="shared" si="0"/>
        <v>83.05</v>
      </c>
      <c r="E48" s="75"/>
      <c r="F48" s="78">
        <v>16.64</v>
      </c>
      <c r="G48" s="78">
        <v>16.64</v>
      </c>
      <c r="H48" s="78">
        <v>17.059999999999999</v>
      </c>
      <c r="I48">
        <v>114.8</v>
      </c>
      <c r="J48">
        <v>132.9</v>
      </c>
      <c r="K48">
        <v>100.15</v>
      </c>
      <c r="L48">
        <v>0.93</v>
      </c>
      <c r="M48">
        <v>12.71</v>
      </c>
      <c r="N48" s="135">
        <v>27.68</v>
      </c>
      <c r="O48" s="135">
        <v>27.68</v>
      </c>
      <c r="P48" s="135">
        <v>27.69</v>
      </c>
      <c r="Q48">
        <v>1.21</v>
      </c>
      <c r="R48">
        <v>140.37</v>
      </c>
      <c r="S48">
        <v>1.38</v>
      </c>
      <c r="T48">
        <v>13.79</v>
      </c>
      <c r="U48">
        <v>4.5999999999999996</v>
      </c>
      <c r="V48">
        <v>4.59</v>
      </c>
      <c r="W48">
        <v>226.7</v>
      </c>
      <c r="X48">
        <v>45.34</v>
      </c>
      <c r="Y48">
        <v>83.34</v>
      </c>
      <c r="Z48">
        <v>42.9</v>
      </c>
      <c r="AA48">
        <v>97.34</v>
      </c>
      <c r="AB48">
        <v>48.66</v>
      </c>
      <c r="AC48">
        <v>2.67</v>
      </c>
      <c r="AD48">
        <v>7.14</v>
      </c>
      <c r="AE48">
        <v>7.14</v>
      </c>
      <c r="AF48">
        <v>2.5099999999999998</v>
      </c>
    </row>
    <row r="49" spans="1:32">
      <c r="A49" t="s">
        <v>91</v>
      </c>
      <c r="B49" s="75">
        <v>229.46</v>
      </c>
      <c r="C49" s="75">
        <v>74.44</v>
      </c>
      <c r="D49" s="135">
        <f t="shared" si="0"/>
        <v>83.05</v>
      </c>
      <c r="E49" s="75"/>
      <c r="F49" s="78">
        <v>17.12</v>
      </c>
      <c r="G49" s="78">
        <v>17.12</v>
      </c>
      <c r="H49" s="78">
        <v>17.32</v>
      </c>
      <c r="I49">
        <v>114.8</v>
      </c>
      <c r="J49">
        <v>132.9</v>
      </c>
      <c r="K49">
        <v>100.15</v>
      </c>
      <c r="L49">
        <v>0.93</v>
      </c>
      <c r="M49">
        <v>12.85</v>
      </c>
      <c r="N49" s="135">
        <v>27.68</v>
      </c>
      <c r="O49" s="135">
        <v>27.68</v>
      </c>
      <c r="P49" s="135">
        <v>27.69</v>
      </c>
      <c r="Q49">
        <v>1.21</v>
      </c>
      <c r="R49">
        <v>141.93</v>
      </c>
      <c r="S49">
        <v>1.38</v>
      </c>
      <c r="T49">
        <v>13.66</v>
      </c>
      <c r="U49">
        <v>4.55</v>
      </c>
      <c r="V49">
        <v>4.5599999999999996</v>
      </c>
      <c r="W49">
        <v>227.55</v>
      </c>
      <c r="X49">
        <v>45.51</v>
      </c>
      <c r="Y49">
        <v>84.17</v>
      </c>
      <c r="Z49">
        <v>43.73</v>
      </c>
      <c r="AA49">
        <v>96.67</v>
      </c>
      <c r="AB49">
        <v>48.33</v>
      </c>
      <c r="AC49">
        <v>2.68</v>
      </c>
      <c r="AD49">
        <v>7.28</v>
      </c>
      <c r="AE49">
        <v>7.28</v>
      </c>
      <c r="AF49">
        <v>2.5099999999999998</v>
      </c>
    </row>
    <row r="50" spans="1:32">
      <c r="A50" t="s">
        <v>92</v>
      </c>
      <c r="B50" s="75">
        <v>229.46</v>
      </c>
      <c r="C50" s="75">
        <v>74.44</v>
      </c>
      <c r="D50" s="135">
        <f t="shared" si="0"/>
        <v>83.05</v>
      </c>
      <c r="E50" s="75"/>
      <c r="F50" s="78">
        <v>15.06</v>
      </c>
      <c r="G50" s="78">
        <v>15.06</v>
      </c>
      <c r="H50" s="78">
        <v>15.44</v>
      </c>
      <c r="I50">
        <v>114.8</v>
      </c>
      <c r="J50">
        <v>132.9</v>
      </c>
      <c r="K50">
        <v>100.15</v>
      </c>
      <c r="L50">
        <v>0.93</v>
      </c>
      <c r="M50">
        <v>13.06</v>
      </c>
      <c r="N50" s="135">
        <v>27.68</v>
      </c>
      <c r="O50" s="135">
        <v>27.68</v>
      </c>
      <c r="P50" s="135">
        <v>27.69</v>
      </c>
      <c r="Q50">
        <v>1.21</v>
      </c>
      <c r="R50">
        <v>143.13999999999999</v>
      </c>
      <c r="S50">
        <v>1.38</v>
      </c>
      <c r="T50">
        <v>13.69</v>
      </c>
      <c r="U50">
        <v>4.5599999999999996</v>
      </c>
      <c r="V50">
        <v>4.5599999999999996</v>
      </c>
      <c r="W50">
        <v>246.13</v>
      </c>
      <c r="X50">
        <v>49.23</v>
      </c>
      <c r="Y50">
        <v>96.43</v>
      </c>
      <c r="Z50">
        <v>44.46</v>
      </c>
      <c r="AA50">
        <v>96.67</v>
      </c>
      <c r="AB50">
        <v>48.33</v>
      </c>
      <c r="AC50">
        <v>2.57</v>
      </c>
      <c r="AD50">
        <v>7.25</v>
      </c>
      <c r="AE50">
        <v>7.25</v>
      </c>
      <c r="AF50">
        <v>2.5099999999999998</v>
      </c>
    </row>
    <row r="51" spans="1:32">
      <c r="A51" t="s">
        <v>93</v>
      </c>
      <c r="B51" s="75">
        <v>229.46</v>
      </c>
      <c r="C51" s="75">
        <v>74.44</v>
      </c>
      <c r="D51" s="135">
        <f t="shared" si="0"/>
        <v>83.05</v>
      </c>
      <c r="E51" s="75"/>
      <c r="F51" s="78">
        <v>15.06</v>
      </c>
      <c r="G51" s="78">
        <v>15.06</v>
      </c>
      <c r="H51" s="78">
        <v>15.44</v>
      </c>
      <c r="I51">
        <v>114.8</v>
      </c>
      <c r="J51">
        <v>132.9</v>
      </c>
      <c r="K51">
        <v>100.15</v>
      </c>
      <c r="L51">
        <v>1</v>
      </c>
      <c r="M51">
        <v>13.3</v>
      </c>
      <c r="N51" s="135">
        <v>27.68</v>
      </c>
      <c r="O51" s="135">
        <v>27.68</v>
      </c>
      <c r="P51" s="135">
        <v>27.69</v>
      </c>
      <c r="Q51">
        <v>1.29</v>
      </c>
      <c r="R51">
        <v>143.83000000000001</v>
      </c>
      <c r="S51">
        <v>1.42</v>
      </c>
      <c r="T51">
        <v>13.65</v>
      </c>
      <c r="U51">
        <v>4.55</v>
      </c>
      <c r="V51">
        <v>4.55</v>
      </c>
      <c r="W51">
        <v>246.13</v>
      </c>
      <c r="X51">
        <v>49.23</v>
      </c>
      <c r="Y51">
        <v>96.68</v>
      </c>
      <c r="Z51">
        <v>45.54</v>
      </c>
      <c r="AA51">
        <v>96.67</v>
      </c>
      <c r="AB51">
        <v>48.33</v>
      </c>
      <c r="AC51">
        <v>2.59</v>
      </c>
      <c r="AD51">
        <v>7.37</v>
      </c>
      <c r="AE51">
        <v>7.37</v>
      </c>
      <c r="AF51">
        <v>2.5099999999999998</v>
      </c>
    </row>
    <row r="52" spans="1:32">
      <c r="A52" t="s">
        <v>94</v>
      </c>
      <c r="B52" s="75">
        <v>229.46</v>
      </c>
      <c r="C52" s="75">
        <v>74.44</v>
      </c>
      <c r="D52" s="135">
        <f t="shared" si="0"/>
        <v>83.05</v>
      </c>
      <c r="E52" s="75"/>
      <c r="F52" s="78">
        <v>15.06</v>
      </c>
      <c r="G52" s="78">
        <v>15.06</v>
      </c>
      <c r="H52" s="78">
        <v>15.44</v>
      </c>
      <c r="I52">
        <v>114.8</v>
      </c>
      <c r="J52">
        <v>132.9</v>
      </c>
      <c r="K52">
        <v>100.15</v>
      </c>
      <c r="L52">
        <v>1</v>
      </c>
      <c r="M52">
        <v>13.48</v>
      </c>
      <c r="N52" s="135">
        <v>27.68</v>
      </c>
      <c r="O52" s="135">
        <v>27.68</v>
      </c>
      <c r="P52" s="135">
        <v>27.69</v>
      </c>
      <c r="Q52">
        <v>1.29</v>
      </c>
      <c r="R52">
        <v>143.62</v>
      </c>
      <c r="S52">
        <v>1.42</v>
      </c>
      <c r="T52">
        <v>13.5</v>
      </c>
      <c r="U52">
        <v>4.5</v>
      </c>
      <c r="V52">
        <v>4.5</v>
      </c>
      <c r="W52">
        <v>246.13</v>
      </c>
      <c r="X52">
        <v>49.23</v>
      </c>
      <c r="Y52">
        <v>96.91</v>
      </c>
      <c r="Z52">
        <v>45.61</v>
      </c>
      <c r="AA52">
        <v>96.67</v>
      </c>
      <c r="AB52">
        <v>48.33</v>
      </c>
      <c r="AC52">
        <v>2.69</v>
      </c>
      <c r="AD52">
        <v>7.47</v>
      </c>
      <c r="AE52">
        <v>7.47</v>
      </c>
      <c r="AF52">
        <v>2.5099999999999998</v>
      </c>
    </row>
    <row r="53" spans="1:32">
      <c r="A53" t="s">
        <v>95</v>
      </c>
      <c r="B53" s="75">
        <v>229.46</v>
      </c>
      <c r="C53" s="75">
        <v>74.44</v>
      </c>
      <c r="D53" s="135">
        <f t="shared" si="0"/>
        <v>83.05</v>
      </c>
      <c r="E53" s="75"/>
      <c r="F53" s="78">
        <v>15.06</v>
      </c>
      <c r="G53" s="78">
        <v>15.06</v>
      </c>
      <c r="H53" s="78">
        <v>15.44</v>
      </c>
      <c r="I53">
        <v>114.8</v>
      </c>
      <c r="J53">
        <v>132.9</v>
      </c>
      <c r="K53">
        <v>100.15</v>
      </c>
      <c r="L53">
        <v>1</v>
      </c>
      <c r="M53">
        <v>17.73</v>
      </c>
      <c r="N53" s="135">
        <v>27.68</v>
      </c>
      <c r="O53" s="135">
        <v>27.68</v>
      </c>
      <c r="P53" s="135">
        <v>27.69</v>
      </c>
      <c r="Q53">
        <v>1.29</v>
      </c>
      <c r="R53">
        <v>142.91</v>
      </c>
      <c r="S53">
        <v>1.42</v>
      </c>
      <c r="T53">
        <v>13.4</v>
      </c>
      <c r="U53">
        <v>4.47</v>
      </c>
      <c r="V53">
        <v>4.46</v>
      </c>
      <c r="W53">
        <v>246.13</v>
      </c>
      <c r="X53">
        <v>49.23</v>
      </c>
      <c r="Y53">
        <v>96.91</v>
      </c>
      <c r="Z53">
        <v>44.97</v>
      </c>
      <c r="AA53">
        <v>96.67</v>
      </c>
      <c r="AB53">
        <v>48.33</v>
      </c>
      <c r="AC53">
        <v>2.67</v>
      </c>
      <c r="AD53">
        <v>7.22</v>
      </c>
      <c r="AE53">
        <v>7.22</v>
      </c>
      <c r="AF53">
        <v>2.56</v>
      </c>
    </row>
    <row r="54" spans="1:32">
      <c r="A54" t="s">
        <v>96</v>
      </c>
      <c r="B54" s="75">
        <v>229.46</v>
      </c>
      <c r="C54" s="75">
        <v>74.44</v>
      </c>
      <c r="D54" s="135">
        <f t="shared" si="0"/>
        <v>83.05</v>
      </c>
      <c r="E54" s="75"/>
      <c r="F54" s="78">
        <v>15.06</v>
      </c>
      <c r="G54" s="78">
        <v>15.06</v>
      </c>
      <c r="H54" s="78">
        <v>15.44</v>
      </c>
      <c r="I54">
        <v>65.66</v>
      </c>
      <c r="J54">
        <v>132.9</v>
      </c>
      <c r="K54">
        <v>100.15</v>
      </c>
      <c r="L54">
        <v>1</v>
      </c>
      <c r="M54">
        <v>18.13</v>
      </c>
      <c r="N54" s="135">
        <v>27.68</v>
      </c>
      <c r="O54" s="135">
        <v>27.68</v>
      </c>
      <c r="P54" s="135">
        <v>27.69</v>
      </c>
      <c r="Q54">
        <v>1.29</v>
      </c>
      <c r="R54">
        <v>141.9</v>
      </c>
      <c r="S54">
        <v>1.42</v>
      </c>
      <c r="T54">
        <v>13.28</v>
      </c>
      <c r="U54">
        <v>4.43</v>
      </c>
      <c r="V54">
        <v>4.42</v>
      </c>
      <c r="W54">
        <v>246.13</v>
      </c>
      <c r="X54">
        <v>49.23</v>
      </c>
      <c r="Y54">
        <v>97.08</v>
      </c>
      <c r="Z54">
        <v>44.17</v>
      </c>
      <c r="AA54">
        <v>96.67</v>
      </c>
      <c r="AB54">
        <v>48.33</v>
      </c>
      <c r="AC54">
        <v>2.7</v>
      </c>
      <c r="AD54">
        <v>7.35</v>
      </c>
      <c r="AE54">
        <v>7.35</v>
      </c>
      <c r="AF54">
        <v>2.56</v>
      </c>
    </row>
    <row r="55" spans="1:32">
      <c r="A55" t="s">
        <v>97</v>
      </c>
      <c r="B55" s="75">
        <v>229.46</v>
      </c>
      <c r="C55" s="75">
        <v>74.44</v>
      </c>
      <c r="D55" s="135">
        <f t="shared" si="0"/>
        <v>83.05</v>
      </c>
      <c r="E55" s="75"/>
      <c r="F55" s="78">
        <v>15.06</v>
      </c>
      <c r="G55" s="78">
        <v>15.06</v>
      </c>
      <c r="H55" s="78">
        <v>15.44</v>
      </c>
      <c r="I55">
        <v>65.66</v>
      </c>
      <c r="J55">
        <v>132.9</v>
      </c>
      <c r="K55">
        <v>100.15</v>
      </c>
      <c r="L55">
        <v>1</v>
      </c>
      <c r="M55">
        <v>18.22</v>
      </c>
      <c r="N55" s="135">
        <v>27.68</v>
      </c>
      <c r="O55" s="135">
        <v>27.68</v>
      </c>
      <c r="P55" s="135">
        <v>27.69</v>
      </c>
      <c r="Q55">
        <v>1.29</v>
      </c>
      <c r="R55">
        <v>140.5</v>
      </c>
      <c r="S55">
        <v>1.42</v>
      </c>
      <c r="T55">
        <v>13.28</v>
      </c>
      <c r="U55">
        <v>4.43</v>
      </c>
      <c r="V55">
        <v>4.43</v>
      </c>
      <c r="W55">
        <v>246.13</v>
      </c>
      <c r="X55">
        <v>49.23</v>
      </c>
      <c r="Y55">
        <v>82.69</v>
      </c>
      <c r="Z55">
        <v>43.13</v>
      </c>
      <c r="AA55">
        <v>96.67</v>
      </c>
      <c r="AB55">
        <v>48.33</v>
      </c>
      <c r="AC55">
        <v>2.5499999999999998</v>
      </c>
      <c r="AD55">
        <v>7.18</v>
      </c>
      <c r="AE55">
        <v>7.18</v>
      </c>
      <c r="AF55">
        <v>2.56</v>
      </c>
    </row>
    <row r="56" spans="1:32">
      <c r="A56" t="s">
        <v>98</v>
      </c>
      <c r="B56" s="75">
        <v>229.46</v>
      </c>
      <c r="C56" s="75">
        <v>74.44</v>
      </c>
      <c r="D56" s="135">
        <f t="shared" si="0"/>
        <v>83.05</v>
      </c>
      <c r="E56" s="75"/>
      <c r="F56" s="78">
        <v>15.06</v>
      </c>
      <c r="G56" s="78">
        <v>15.06</v>
      </c>
      <c r="H56" s="78">
        <v>15.44</v>
      </c>
      <c r="I56">
        <v>65.66</v>
      </c>
      <c r="J56">
        <v>132.9</v>
      </c>
      <c r="K56">
        <v>100.15</v>
      </c>
      <c r="L56">
        <v>1</v>
      </c>
      <c r="M56">
        <v>19.079999999999998</v>
      </c>
      <c r="N56" s="135">
        <v>27.68</v>
      </c>
      <c r="O56" s="135">
        <v>27.68</v>
      </c>
      <c r="P56" s="135">
        <v>27.69</v>
      </c>
      <c r="Q56">
        <v>1.29</v>
      </c>
      <c r="R56">
        <v>137.97999999999999</v>
      </c>
      <c r="S56">
        <v>1.42</v>
      </c>
      <c r="T56">
        <v>13.17</v>
      </c>
      <c r="U56">
        <v>4.3899999999999997</v>
      </c>
      <c r="V56">
        <v>4.38</v>
      </c>
      <c r="W56">
        <v>246.13</v>
      </c>
      <c r="X56">
        <v>49.23</v>
      </c>
      <c r="Y56">
        <v>82.98</v>
      </c>
      <c r="Z56">
        <v>41.74</v>
      </c>
      <c r="AA56">
        <v>92.67</v>
      </c>
      <c r="AB56">
        <v>46.33</v>
      </c>
      <c r="AC56">
        <v>2.65</v>
      </c>
      <c r="AD56">
        <v>7.35</v>
      </c>
      <c r="AE56">
        <v>7.35</v>
      </c>
      <c r="AF56">
        <v>2.56</v>
      </c>
    </row>
    <row r="57" spans="1:32">
      <c r="A57" t="s">
        <v>99</v>
      </c>
      <c r="B57" s="75">
        <v>229.46</v>
      </c>
      <c r="C57" s="75">
        <v>74.44</v>
      </c>
      <c r="D57" s="135">
        <f t="shared" si="0"/>
        <v>83.05</v>
      </c>
      <c r="E57" s="75"/>
      <c r="F57" s="78">
        <v>15</v>
      </c>
      <c r="G57" s="78">
        <v>15</v>
      </c>
      <c r="H57" s="78">
        <v>15.37</v>
      </c>
      <c r="I57">
        <v>65.66</v>
      </c>
      <c r="J57">
        <v>132.9</v>
      </c>
      <c r="K57">
        <v>100.15</v>
      </c>
      <c r="L57">
        <v>1</v>
      </c>
      <c r="M57">
        <v>19.239999999999998</v>
      </c>
      <c r="N57" s="135">
        <v>27.68</v>
      </c>
      <c r="O57" s="135">
        <v>27.68</v>
      </c>
      <c r="P57" s="135">
        <v>27.69</v>
      </c>
      <c r="Q57">
        <v>1.29</v>
      </c>
      <c r="R57">
        <v>134.93</v>
      </c>
      <c r="S57">
        <v>1.42</v>
      </c>
      <c r="T57">
        <v>13.11</v>
      </c>
      <c r="U57">
        <v>4.37</v>
      </c>
      <c r="V57">
        <v>4.37</v>
      </c>
      <c r="W57">
        <v>246.13</v>
      </c>
      <c r="X57">
        <v>49.23</v>
      </c>
      <c r="Y57">
        <v>82.06</v>
      </c>
      <c r="Z57">
        <v>34.82</v>
      </c>
      <c r="AA57">
        <v>92.67</v>
      </c>
      <c r="AB57">
        <v>46.33</v>
      </c>
      <c r="AC57">
        <v>2.58</v>
      </c>
      <c r="AD57">
        <v>7.29</v>
      </c>
      <c r="AE57">
        <v>7.29</v>
      </c>
      <c r="AF57">
        <v>2.56</v>
      </c>
    </row>
    <row r="58" spans="1:32">
      <c r="A58" t="s">
        <v>100</v>
      </c>
      <c r="B58" s="75">
        <v>229.46</v>
      </c>
      <c r="C58" s="75">
        <v>74.44</v>
      </c>
      <c r="D58" s="135">
        <f t="shared" si="0"/>
        <v>83.05</v>
      </c>
      <c r="E58" s="75"/>
      <c r="F58" s="78">
        <v>13.4</v>
      </c>
      <c r="G58" s="78">
        <v>13.4</v>
      </c>
      <c r="H58" s="78">
        <v>13.74</v>
      </c>
      <c r="I58">
        <v>65.66</v>
      </c>
      <c r="J58">
        <v>132.9</v>
      </c>
      <c r="K58">
        <v>100.15</v>
      </c>
      <c r="L58">
        <v>1</v>
      </c>
      <c r="M58">
        <v>19.72</v>
      </c>
      <c r="N58" s="135">
        <v>27.68</v>
      </c>
      <c r="O58" s="135">
        <v>27.68</v>
      </c>
      <c r="P58" s="135">
        <v>27.69</v>
      </c>
      <c r="Q58">
        <v>1.29</v>
      </c>
      <c r="R58">
        <v>131.1</v>
      </c>
      <c r="S58">
        <v>1.42</v>
      </c>
      <c r="T58">
        <v>13.15</v>
      </c>
      <c r="U58">
        <v>4.38</v>
      </c>
      <c r="V58">
        <v>4.3899999999999997</v>
      </c>
      <c r="W58">
        <v>233.54</v>
      </c>
      <c r="X58">
        <v>46.71</v>
      </c>
      <c r="Y58">
        <v>82.16</v>
      </c>
      <c r="Z58">
        <v>33.9</v>
      </c>
      <c r="AA58">
        <v>92</v>
      </c>
      <c r="AB58">
        <v>46</v>
      </c>
      <c r="AC58">
        <v>2.67</v>
      </c>
      <c r="AD58">
        <v>6.72</v>
      </c>
      <c r="AE58">
        <v>6.72</v>
      </c>
      <c r="AF58">
        <v>2.56</v>
      </c>
    </row>
    <row r="59" spans="1:32">
      <c r="A59" t="s">
        <v>101</v>
      </c>
      <c r="B59" s="75">
        <v>229.46</v>
      </c>
      <c r="C59" s="75">
        <v>74.44</v>
      </c>
      <c r="D59" s="135">
        <f t="shared" si="0"/>
        <v>83.05</v>
      </c>
      <c r="E59" s="75"/>
      <c r="F59" s="78">
        <v>13.06</v>
      </c>
      <c r="G59" s="78">
        <v>13.06</v>
      </c>
      <c r="H59" s="78">
        <v>13.39</v>
      </c>
      <c r="I59">
        <v>65.66</v>
      </c>
      <c r="J59">
        <v>132.9</v>
      </c>
      <c r="K59">
        <v>100.15</v>
      </c>
      <c r="L59">
        <v>1</v>
      </c>
      <c r="M59">
        <v>22.08</v>
      </c>
      <c r="N59" s="135">
        <v>27.68</v>
      </c>
      <c r="O59" s="135">
        <v>27.68</v>
      </c>
      <c r="P59" s="135">
        <v>27.69</v>
      </c>
      <c r="Q59">
        <v>1.29</v>
      </c>
      <c r="R59">
        <v>126.19</v>
      </c>
      <c r="S59">
        <v>1.47</v>
      </c>
      <c r="T59">
        <v>13.09</v>
      </c>
      <c r="U59">
        <v>4.3600000000000003</v>
      </c>
      <c r="V59">
        <v>4.37</v>
      </c>
      <c r="W59">
        <v>225.21</v>
      </c>
      <c r="X59">
        <v>45.04</v>
      </c>
      <c r="Y59">
        <v>81.739999999999995</v>
      </c>
      <c r="Z59">
        <v>33.200000000000003</v>
      </c>
      <c r="AA59">
        <v>87.34</v>
      </c>
      <c r="AB59">
        <v>43.66</v>
      </c>
      <c r="AC59">
        <v>2.59</v>
      </c>
      <c r="AD59">
        <v>6.78</v>
      </c>
      <c r="AE59">
        <v>6.78</v>
      </c>
      <c r="AF59">
        <v>2.56</v>
      </c>
    </row>
    <row r="60" spans="1:32">
      <c r="A60" t="s">
        <v>102</v>
      </c>
      <c r="B60" s="75">
        <v>229.46</v>
      </c>
      <c r="C60" s="75">
        <v>74.44</v>
      </c>
      <c r="D60" s="135">
        <f t="shared" si="0"/>
        <v>83.05</v>
      </c>
      <c r="E60" s="75"/>
      <c r="F60" s="78">
        <v>12.68</v>
      </c>
      <c r="G60" s="78">
        <v>12.68</v>
      </c>
      <c r="H60" s="78">
        <v>13</v>
      </c>
      <c r="I60">
        <v>65.66</v>
      </c>
      <c r="J60">
        <v>132.9</v>
      </c>
      <c r="K60">
        <v>100.15</v>
      </c>
      <c r="L60">
        <v>1</v>
      </c>
      <c r="M60">
        <v>22.28</v>
      </c>
      <c r="N60" s="135">
        <v>27.68</v>
      </c>
      <c r="O60" s="135">
        <v>27.68</v>
      </c>
      <c r="P60" s="135">
        <v>27.69</v>
      </c>
      <c r="Q60">
        <v>1.29</v>
      </c>
      <c r="R60">
        <v>120.66</v>
      </c>
      <c r="S60">
        <v>1.47</v>
      </c>
      <c r="T60">
        <v>13.07</v>
      </c>
      <c r="U60">
        <v>4.3600000000000003</v>
      </c>
      <c r="V60">
        <v>4.3499999999999996</v>
      </c>
      <c r="W60">
        <v>221.04</v>
      </c>
      <c r="X60">
        <v>44.21</v>
      </c>
      <c r="Y60">
        <v>81.17</v>
      </c>
      <c r="Z60">
        <v>32.78</v>
      </c>
      <c r="AA60">
        <v>85.34</v>
      </c>
      <c r="AB60">
        <v>42.66</v>
      </c>
      <c r="AC60">
        <v>2.54</v>
      </c>
      <c r="AD60">
        <v>6.93</v>
      </c>
      <c r="AE60">
        <v>6.93</v>
      </c>
      <c r="AF60">
        <v>2.56</v>
      </c>
    </row>
    <row r="61" spans="1:32">
      <c r="A61" t="s">
        <v>103</v>
      </c>
      <c r="B61" s="75">
        <v>229.46</v>
      </c>
      <c r="C61" s="75">
        <v>74.44</v>
      </c>
      <c r="D61" s="135">
        <f t="shared" si="0"/>
        <v>83.05</v>
      </c>
      <c r="E61" s="75"/>
      <c r="F61" s="78">
        <v>12.28</v>
      </c>
      <c r="G61" s="78">
        <v>12.28</v>
      </c>
      <c r="H61" s="78">
        <v>12.58</v>
      </c>
      <c r="I61">
        <v>65.66</v>
      </c>
      <c r="J61">
        <v>132.9</v>
      </c>
      <c r="K61">
        <v>100.15</v>
      </c>
      <c r="L61">
        <v>1</v>
      </c>
      <c r="M61">
        <v>22.48</v>
      </c>
      <c r="N61" s="135">
        <v>27.68</v>
      </c>
      <c r="O61" s="135">
        <v>27.68</v>
      </c>
      <c r="P61" s="135">
        <v>27.69</v>
      </c>
      <c r="Q61">
        <v>1.29</v>
      </c>
      <c r="R61">
        <v>114.44</v>
      </c>
      <c r="S61">
        <v>1.47</v>
      </c>
      <c r="T61">
        <v>13.22</v>
      </c>
      <c r="U61">
        <v>4.41</v>
      </c>
      <c r="V61">
        <v>4.4000000000000004</v>
      </c>
      <c r="W61">
        <v>214.59</v>
      </c>
      <c r="X61">
        <v>42.92</v>
      </c>
      <c r="Y61">
        <v>79.650000000000006</v>
      </c>
      <c r="Z61">
        <v>32.090000000000003</v>
      </c>
      <c r="AA61">
        <v>36.67</v>
      </c>
      <c r="AB61">
        <v>18.329999999999998</v>
      </c>
      <c r="AC61">
        <v>2.72</v>
      </c>
      <c r="AD61">
        <v>6.88</v>
      </c>
      <c r="AE61">
        <v>6.88</v>
      </c>
      <c r="AF61">
        <v>2.56</v>
      </c>
    </row>
    <row r="62" spans="1:32">
      <c r="A62" t="s">
        <v>104</v>
      </c>
      <c r="B62" s="75">
        <v>229.46</v>
      </c>
      <c r="C62" s="75">
        <v>74.44</v>
      </c>
      <c r="D62" s="135">
        <f t="shared" si="0"/>
        <v>83.05</v>
      </c>
      <c r="E62" s="75"/>
      <c r="F62" s="78">
        <v>11.7</v>
      </c>
      <c r="G62" s="78">
        <v>11.7</v>
      </c>
      <c r="H62" s="78">
        <v>11.99</v>
      </c>
      <c r="I62">
        <v>65.66</v>
      </c>
      <c r="J62">
        <v>132.9</v>
      </c>
      <c r="K62">
        <v>100.15</v>
      </c>
      <c r="L62">
        <v>1</v>
      </c>
      <c r="M62">
        <v>22.73</v>
      </c>
      <c r="N62" s="135">
        <v>27.68</v>
      </c>
      <c r="O62" s="135">
        <v>27.68</v>
      </c>
      <c r="P62" s="135">
        <v>27.69</v>
      </c>
      <c r="Q62">
        <v>1.29</v>
      </c>
      <c r="R62">
        <v>107.01</v>
      </c>
      <c r="S62">
        <v>1.47</v>
      </c>
      <c r="T62">
        <v>13.19</v>
      </c>
      <c r="U62">
        <v>4.4000000000000004</v>
      </c>
      <c r="V62">
        <v>4.38</v>
      </c>
      <c r="W62">
        <v>204</v>
      </c>
      <c r="X62">
        <v>40.799999999999997</v>
      </c>
      <c r="Y62">
        <v>75.94</v>
      </c>
      <c r="Z62">
        <v>31.21</v>
      </c>
      <c r="AA62">
        <v>31.33</v>
      </c>
      <c r="AB62">
        <v>15.67</v>
      </c>
      <c r="AC62">
        <v>2.72</v>
      </c>
      <c r="AD62">
        <v>6.8</v>
      </c>
      <c r="AE62">
        <v>6.8</v>
      </c>
      <c r="AF62">
        <v>2.56</v>
      </c>
    </row>
    <row r="63" spans="1:32">
      <c r="A63" t="s">
        <v>105</v>
      </c>
      <c r="B63" s="75">
        <v>229.46</v>
      </c>
      <c r="C63" s="75">
        <v>74.44</v>
      </c>
      <c r="D63" s="135">
        <f t="shared" si="0"/>
        <v>83.05</v>
      </c>
      <c r="E63" s="75"/>
      <c r="F63" s="78">
        <v>11.07</v>
      </c>
      <c r="G63" s="78">
        <v>11.07</v>
      </c>
      <c r="H63" s="78">
        <v>11.35</v>
      </c>
      <c r="I63">
        <v>65.66</v>
      </c>
      <c r="J63">
        <v>132.9</v>
      </c>
      <c r="K63">
        <v>100.15</v>
      </c>
      <c r="L63">
        <v>1</v>
      </c>
      <c r="M63">
        <v>22.97</v>
      </c>
      <c r="N63" s="135">
        <v>27.68</v>
      </c>
      <c r="O63" s="135">
        <v>27.68</v>
      </c>
      <c r="P63" s="135">
        <v>27.69</v>
      </c>
      <c r="Q63">
        <v>1.29</v>
      </c>
      <c r="R63">
        <v>98.92</v>
      </c>
      <c r="S63">
        <v>1.47</v>
      </c>
      <c r="T63">
        <v>13.26</v>
      </c>
      <c r="U63">
        <v>4.42</v>
      </c>
      <c r="V63">
        <v>4.42</v>
      </c>
      <c r="W63">
        <v>189.89</v>
      </c>
      <c r="X63">
        <v>37.979999999999997</v>
      </c>
      <c r="Y63">
        <v>71.86</v>
      </c>
      <c r="Z63">
        <v>26.66</v>
      </c>
      <c r="AA63">
        <v>26.67</v>
      </c>
      <c r="AB63">
        <v>13.33</v>
      </c>
      <c r="AC63">
        <v>2.5499999999999998</v>
      </c>
      <c r="AD63">
        <v>6.85</v>
      </c>
      <c r="AE63">
        <v>6.85</v>
      </c>
      <c r="AF63">
        <v>2.56</v>
      </c>
    </row>
    <row r="64" spans="1:32">
      <c r="A64" t="s">
        <v>106</v>
      </c>
      <c r="B64" s="75">
        <v>229.46</v>
      </c>
      <c r="C64" s="75">
        <v>74.44</v>
      </c>
      <c r="D64" s="135">
        <f t="shared" si="0"/>
        <v>83.05</v>
      </c>
      <c r="E64" s="75"/>
      <c r="F64" s="78">
        <v>10.31</v>
      </c>
      <c r="G64" s="78">
        <v>10.31</v>
      </c>
      <c r="H64" s="78">
        <v>10.57</v>
      </c>
      <c r="I64">
        <v>65.66</v>
      </c>
      <c r="J64">
        <v>132.9</v>
      </c>
      <c r="K64">
        <v>100.15</v>
      </c>
      <c r="L64">
        <v>1</v>
      </c>
      <c r="M64">
        <v>27.06</v>
      </c>
      <c r="N64" s="135">
        <v>27.68</v>
      </c>
      <c r="O64" s="135">
        <v>27.68</v>
      </c>
      <c r="P64" s="135">
        <v>27.69</v>
      </c>
      <c r="Q64">
        <v>1.29</v>
      </c>
      <c r="R64">
        <v>90.21</v>
      </c>
      <c r="S64">
        <v>1.47</v>
      </c>
      <c r="T64">
        <v>13.21</v>
      </c>
      <c r="U64">
        <v>4.4000000000000004</v>
      </c>
      <c r="V64">
        <v>4.4000000000000004</v>
      </c>
      <c r="W64">
        <v>175.45</v>
      </c>
      <c r="X64">
        <v>35.090000000000003</v>
      </c>
      <c r="Y64">
        <v>60.75</v>
      </c>
      <c r="Z64">
        <v>24.83</v>
      </c>
      <c r="AA64">
        <v>22.67</v>
      </c>
      <c r="AB64">
        <v>11.33</v>
      </c>
      <c r="AC64">
        <v>2.65</v>
      </c>
      <c r="AD64">
        <v>6.68</v>
      </c>
      <c r="AE64">
        <v>6.68</v>
      </c>
      <c r="AF64">
        <v>2.56</v>
      </c>
    </row>
    <row r="65" spans="1:32">
      <c r="A65" t="s">
        <v>107</v>
      </c>
      <c r="B65" s="75">
        <v>229.46</v>
      </c>
      <c r="C65" s="75">
        <v>74.44</v>
      </c>
      <c r="D65" s="135">
        <f t="shared" si="0"/>
        <v>83.05</v>
      </c>
      <c r="E65" s="75"/>
      <c r="F65" s="78">
        <v>9.52</v>
      </c>
      <c r="G65" s="78">
        <v>9.52</v>
      </c>
      <c r="H65" s="78">
        <v>9.76</v>
      </c>
      <c r="I65">
        <v>65.66</v>
      </c>
      <c r="J65">
        <v>132.9</v>
      </c>
      <c r="K65">
        <v>100.15</v>
      </c>
      <c r="L65">
        <v>1</v>
      </c>
      <c r="M65">
        <v>27.66</v>
      </c>
      <c r="N65" s="135">
        <v>27.68</v>
      </c>
      <c r="O65" s="135">
        <v>27.68</v>
      </c>
      <c r="P65" s="135">
        <v>27.69</v>
      </c>
      <c r="Q65">
        <v>1.29</v>
      </c>
      <c r="R65">
        <v>80.599999999999994</v>
      </c>
      <c r="S65">
        <v>1.47</v>
      </c>
      <c r="T65">
        <v>13.09</v>
      </c>
      <c r="U65">
        <v>4.3600000000000003</v>
      </c>
      <c r="V65">
        <v>4.37</v>
      </c>
      <c r="W65">
        <v>160.63</v>
      </c>
      <c r="X65">
        <v>32.119999999999997</v>
      </c>
      <c r="Y65">
        <v>59.41</v>
      </c>
      <c r="Z65">
        <v>23.12</v>
      </c>
      <c r="AA65">
        <v>18.670000000000002</v>
      </c>
      <c r="AB65">
        <v>9.33</v>
      </c>
      <c r="AC65">
        <v>2.59</v>
      </c>
      <c r="AD65">
        <v>7.72</v>
      </c>
      <c r="AE65">
        <v>7.72</v>
      </c>
      <c r="AF65">
        <v>2.56</v>
      </c>
    </row>
    <row r="66" spans="1:32">
      <c r="A66" t="s">
        <v>108</v>
      </c>
      <c r="B66" s="75">
        <v>229.46</v>
      </c>
      <c r="C66" s="75">
        <v>74.44</v>
      </c>
      <c r="D66" s="135">
        <f t="shared" si="0"/>
        <v>83.05</v>
      </c>
      <c r="E66" s="75"/>
      <c r="F66" s="78">
        <v>8.56</v>
      </c>
      <c r="G66" s="78">
        <v>8.56</v>
      </c>
      <c r="H66" s="78">
        <v>8.77</v>
      </c>
      <c r="I66">
        <v>93.79</v>
      </c>
      <c r="J66">
        <v>132.9</v>
      </c>
      <c r="K66">
        <v>100.15</v>
      </c>
      <c r="L66">
        <v>1</v>
      </c>
      <c r="M66">
        <v>28.06</v>
      </c>
      <c r="N66" s="135">
        <v>27.68</v>
      </c>
      <c r="O66" s="135">
        <v>27.68</v>
      </c>
      <c r="P66" s="135">
        <v>27.69</v>
      </c>
      <c r="Q66">
        <v>1.29</v>
      </c>
      <c r="R66">
        <v>70.16</v>
      </c>
      <c r="S66">
        <v>1.47</v>
      </c>
      <c r="T66">
        <v>13.07</v>
      </c>
      <c r="U66">
        <v>4.3600000000000003</v>
      </c>
      <c r="V66">
        <v>4.3499999999999996</v>
      </c>
      <c r="W66">
        <v>145.43</v>
      </c>
      <c r="X66">
        <v>29.08</v>
      </c>
      <c r="Y66">
        <v>54.19</v>
      </c>
      <c r="Z66">
        <v>21.57</v>
      </c>
      <c r="AA66">
        <v>18.670000000000002</v>
      </c>
      <c r="AB66">
        <v>9.33</v>
      </c>
      <c r="AC66">
        <v>2.58</v>
      </c>
      <c r="AD66">
        <v>7.73</v>
      </c>
      <c r="AE66">
        <v>7.73</v>
      </c>
      <c r="AF66">
        <v>2.56</v>
      </c>
    </row>
    <row r="67" spans="1:32">
      <c r="A67" t="s">
        <v>109</v>
      </c>
      <c r="B67" s="75">
        <v>229.46</v>
      </c>
      <c r="C67" s="75">
        <v>74.44</v>
      </c>
      <c r="D67" s="135">
        <f t="shared" si="0"/>
        <v>83.05</v>
      </c>
      <c r="E67" s="75"/>
      <c r="F67" s="78">
        <v>7.56</v>
      </c>
      <c r="G67" s="78">
        <v>7.56</v>
      </c>
      <c r="H67" s="78">
        <v>7.74</v>
      </c>
      <c r="I67">
        <v>114.8</v>
      </c>
      <c r="J67">
        <v>132.9</v>
      </c>
      <c r="K67">
        <v>100.15</v>
      </c>
      <c r="L67">
        <v>1</v>
      </c>
      <c r="M67">
        <v>28.66</v>
      </c>
      <c r="N67" s="135">
        <v>27.68</v>
      </c>
      <c r="O67" s="135">
        <v>27.68</v>
      </c>
      <c r="P67" s="135">
        <v>27.69</v>
      </c>
      <c r="Q67">
        <v>1.29</v>
      </c>
      <c r="R67">
        <v>59.06</v>
      </c>
      <c r="S67">
        <v>1.47</v>
      </c>
      <c r="T67">
        <v>13.19</v>
      </c>
      <c r="U67">
        <v>4.4000000000000004</v>
      </c>
      <c r="V67">
        <v>4.38</v>
      </c>
      <c r="W67">
        <v>116.07</v>
      </c>
      <c r="X67">
        <v>23.21</v>
      </c>
      <c r="Y67">
        <v>32.92</v>
      </c>
      <c r="Z67">
        <v>20.11</v>
      </c>
      <c r="AA67">
        <v>15.33</v>
      </c>
      <c r="AB67">
        <v>7.67</v>
      </c>
      <c r="AC67">
        <v>2.61</v>
      </c>
      <c r="AD67">
        <v>7.74</v>
      </c>
      <c r="AE67">
        <v>7.74</v>
      </c>
      <c r="AF67">
        <v>2.56</v>
      </c>
    </row>
    <row r="68" spans="1:32">
      <c r="A68" t="s">
        <v>110</v>
      </c>
      <c r="B68" s="75">
        <v>229.46</v>
      </c>
      <c r="C68" s="75">
        <v>74.44</v>
      </c>
      <c r="D68" s="135">
        <f t="shared" ref="D68:D98" si="1">N68+O68+P68</f>
        <v>83.05</v>
      </c>
      <c r="E68" s="75"/>
      <c r="F68" s="78">
        <v>6.54</v>
      </c>
      <c r="G68" s="78">
        <v>6.54</v>
      </c>
      <c r="H68" s="78">
        <v>6.71</v>
      </c>
      <c r="I68">
        <v>114.8</v>
      </c>
      <c r="J68">
        <v>132.9</v>
      </c>
      <c r="K68">
        <v>100.15</v>
      </c>
      <c r="L68">
        <v>1</v>
      </c>
      <c r="M68">
        <v>29.28</v>
      </c>
      <c r="N68" s="135">
        <v>27.68</v>
      </c>
      <c r="O68" s="135">
        <v>27.68</v>
      </c>
      <c r="P68" s="135">
        <v>27.69</v>
      </c>
      <c r="Q68">
        <v>1.29</v>
      </c>
      <c r="R68">
        <v>47.31</v>
      </c>
      <c r="S68">
        <v>1.47</v>
      </c>
      <c r="T68">
        <v>13.19</v>
      </c>
      <c r="U68">
        <v>4.4000000000000004</v>
      </c>
      <c r="V68">
        <v>4.38</v>
      </c>
      <c r="W68">
        <v>95.89</v>
      </c>
      <c r="X68">
        <v>19.18</v>
      </c>
      <c r="Y68">
        <v>31.83</v>
      </c>
      <c r="Z68">
        <v>18.37</v>
      </c>
      <c r="AA68">
        <v>12.67</v>
      </c>
      <c r="AB68">
        <v>6.33</v>
      </c>
      <c r="AC68">
        <v>2.61</v>
      </c>
      <c r="AD68">
        <v>7.74</v>
      </c>
      <c r="AE68">
        <v>7.74</v>
      </c>
      <c r="AF68">
        <v>2.56</v>
      </c>
    </row>
    <row r="69" spans="1:32">
      <c r="A69" t="s">
        <v>111</v>
      </c>
      <c r="B69" s="75">
        <v>229.46</v>
      </c>
      <c r="C69" s="75">
        <v>74.44</v>
      </c>
      <c r="D69" s="135">
        <f t="shared" si="1"/>
        <v>75.22</v>
      </c>
      <c r="E69" s="75"/>
      <c r="F69" s="78">
        <v>5.39</v>
      </c>
      <c r="G69" s="78">
        <v>5.39</v>
      </c>
      <c r="H69" s="78">
        <v>5.52</v>
      </c>
      <c r="I69">
        <v>114.8</v>
      </c>
      <c r="J69">
        <v>132.9</v>
      </c>
      <c r="K69">
        <v>100.15</v>
      </c>
      <c r="L69">
        <v>1</v>
      </c>
      <c r="M69">
        <v>29.96</v>
      </c>
      <c r="N69" s="135">
        <v>32.94</v>
      </c>
      <c r="O69" s="135">
        <v>18.04</v>
      </c>
      <c r="P69" s="135">
        <v>24.24</v>
      </c>
      <c r="Q69">
        <v>1.29</v>
      </c>
      <c r="R69">
        <v>35.1</v>
      </c>
      <c r="S69">
        <v>1.47</v>
      </c>
      <c r="T69">
        <v>13.21</v>
      </c>
      <c r="U69">
        <v>4.4000000000000004</v>
      </c>
      <c r="V69">
        <v>4.4000000000000004</v>
      </c>
      <c r="W69">
        <v>81.19</v>
      </c>
      <c r="X69">
        <v>16.239999999999998</v>
      </c>
      <c r="Y69">
        <v>26.79</v>
      </c>
      <c r="Z69">
        <v>13.86</v>
      </c>
      <c r="AA69">
        <v>32.67</v>
      </c>
      <c r="AB69">
        <v>16.329999999999998</v>
      </c>
      <c r="AC69">
        <v>2.61</v>
      </c>
      <c r="AD69">
        <v>7.85</v>
      </c>
      <c r="AE69">
        <v>7.85</v>
      </c>
      <c r="AF69">
        <v>2.56</v>
      </c>
    </row>
    <row r="70" spans="1:32">
      <c r="A70" t="s">
        <v>112</v>
      </c>
      <c r="B70" s="75">
        <v>229.46</v>
      </c>
      <c r="C70" s="75">
        <v>74.44</v>
      </c>
      <c r="D70" s="135">
        <f t="shared" si="1"/>
        <v>40.590000000000003</v>
      </c>
      <c r="E70" s="75"/>
      <c r="F70" s="78">
        <v>4.1100000000000003</v>
      </c>
      <c r="G70" s="78">
        <v>4.1100000000000003</v>
      </c>
      <c r="H70" s="78">
        <v>4.21</v>
      </c>
      <c r="I70">
        <v>114.8</v>
      </c>
      <c r="J70">
        <v>132.9</v>
      </c>
      <c r="K70">
        <v>100.15</v>
      </c>
      <c r="L70">
        <v>1</v>
      </c>
      <c r="M70">
        <v>33.11</v>
      </c>
      <c r="N70" s="135">
        <v>22</v>
      </c>
      <c r="O70" s="135">
        <v>8.14</v>
      </c>
      <c r="P70" s="135">
        <v>10.45</v>
      </c>
      <c r="Q70">
        <v>1.29</v>
      </c>
      <c r="R70">
        <v>23.6</v>
      </c>
      <c r="S70">
        <v>1.47</v>
      </c>
      <c r="T70">
        <v>13.21</v>
      </c>
      <c r="U70">
        <v>4.4000000000000004</v>
      </c>
      <c r="V70">
        <v>4.4000000000000004</v>
      </c>
      <c r="W70">
        <v>63.19</v>
      </c>
      <c r="X70">
        <v>12.64</v>
      </c>
      <c r="Y70">
        <v>23.03</v>
      </c>
      <c r="Z70">
        <v>11.23</v>
      </c>
      <c r="AA70">
        <v>20.67</v>
      </c>
      <c r="AB70">
        <v>10.33</v>
      </c>
      <c r="AC70">
        <v>2.61</v>
      </c>
      <c r="AD70">
        <v>7.86</v>
      </c>
      <c r="AE70">
        <v>7.86</v>
      </c>
      <c r="AF70">
        <v>2.56</v>
      </c>
    </row>
    <row r="71" spans="1:32">
      <c r="A71" t="s">
        <v>113</v>
      </c>
      <c r="B71" s="75">
        <v>229.46</v>
      </c>
      <c r="C71" s="75">
        <v>74.44</v>
      </c>
      <c r="D71" s="135">
        <f t="shared" si="1"/>
        <v>18.25</v>
      </c>
      <c r="E71" s="75"/>
      <c r="F71" s="78">
        <v>2.64</v>
      </c>
      <c r="G71" s="78">
        <v>2.64</v>
      </c>
      <c r="H71" s="78">
        <v>2.7</v>
      </c>
      <c r="I71">
        <v>114.8</v>
      </c>
      <c r="J71">
        <v>132.9</v>
      </c>
      <c r="K71">
        <v>100.15</v>
      </c>
      <c r="L71">
        <v>1</v>
      </c>
      <c r="M71">
        <v>33.46</v>
      </c>
      <c r="N71" s="135">
        <v>11.64</v>
      </c>
      <c r="O71" s="135">
        <v>0.98</v>
      </c>
      <c r="P71" s="135">
        <v>5.63</v>
      </c>
      <c r="Q71">
        <v>1.29</v>
      </c>
      <c r="R71">
        <v>13.99</v>
      </c>
      <c r="S71">
        <v>1.47</v>
      </c>
      <c r="T71">
        <v>23.51</v>
      </c>
      <c r="U71">
        <v>7.84</v>
      </c>
      <c r="V71">
        <v>7.83</v>
      </c>
      <c r="W71">
        <v>47.29</v>
      </c>
      <c r="X71">
        <v>9.4600000000000009</v>
      </c>
      <c r="Y71">
        <v>17.54</v>
      </c>
      <c r="Z71">
        <v>8.68</v>
      </c>
      <c r="AA71">
        <v>18</v>
      </c>
      <c r="AB71">
        <v>9</v>
      </c>
      <c r="AC71">
        <v>5.01</v>
      </c>
      <c r="AD71">
        <v>12.81</v>
      </c>
      <c r="AE71">
        <v>12.81</v>
      </c>
      <c r="AF71">
        <v>2.56</v>
      </c>
    </row>
    <row r="72" spans="1:32">
      <c r="A72" t="s">
        <v>114</v>
      </c>
      <c r="B72" s="75">
        <v>229.46</v>
      </c>
      <c r="C72" s="75">
        <v>74.44</v>
      </c>
      <c r="D72" s="135">
        <f t="shared" si="1"/>
        <v>7.21</v>
      </c>
      <c r="E72" s="75"/>
      <c r="F72" s="78">
        <v>1.46</v>
      </c>
      <c r="G72" s="78">
        <v>1.46</v>
      </c>
      <c r="H72" s="78">
        <v>1.5</v>
      </c>
      <c r="I72">
        <v>114.8</v>
      </c>
      <c r="J72">
        <v>132.9</v>
      </c>
      <c r="K72">
        <v>100.15</v>
      </c>
      <c r="L72">
        <v>1</v>
      </c>
      <c r="M72">
        <v>34.090000000000003</v>
      </c>
      <c r="N72" s="135">
        <v>5.39</v>
      </c>
      <c r="O72" s="135">
        <v>0.24</v>
      </c>
      <c r="P72" s="135">
        <v>1.58</v>
      </c>
      <c r="Q72">
        <v>1.29</v>
      </c>
      <c r="R72">
        <v>7.04</v>
      </c>
      <c r="S72">
        <v>1.47</v>
      </c>
      <c r="T72">
        <v>23.57</v>
      </c>
      <c r="U72">
        <v>7.86</v>
      </c>
      <c r="V72">
        <v>7.84</v>
      </c>
      <c r="W72">
        <v>31.81</v>
      </c>
      <c r="X72">
        <v>6.36</v>
      </c>
      <c r="Y72">
        <v>11.02</v>
      </c>
      <c r="Z72">
        <v>6.15</v>
      </c>
      <c r="AA72">
        <v>12.67</v>
      </c>
      <c r="AB72">
        <v>6.33</v>
      </c>
      <c r="AC72">
        <v>5.42</v>
      </c>
      <c r="AD72">
        <v>12.81</v>
      </c>
      <c r="AE72">
        <v>12.81</v>
      </c>
      <c r="AF72">
        <v>2.56</v>
      </c>
    </row>
    <row r="73" spans="1:32">
      <c r="A73" t="s">
        <v>115</v>
      </c>
      <c r="B73" s="75">
        <v>229.46</v>
      </c>
      <c r="C73" s="75">
        <v>74.44</v>
      </c>
      <c r="D73" s="135">
        <f t="shared" si="1"/>
        <v>0.96</v>
      </c>
      <c r="E73" s="75"/>
      <c r="F73" s="78">
        <v>0.64</v>
      </c>
      <c r="G73" s="78">
        <v>0.64</v>
      </c>
      <c r="H73" s="78">
        <v>0.65</v>
      </c>
      <c r="I73">
        <v>114.8</v>
      </c>
      <c r="J73">
        <v>132.9</v>
      </c>
      <c r="K73">
        <v>100.15</v>
      </c>
      <c r="L73">
        <v>1</v>
      </c>
      <c r="M73">
        <v>34.89</v>
      </c>
      <c r="N73" s="135">
        <v>0.96</v>
      </c>
      <c r="O73" s="135">
        <v>0</v>
      </c>
      <c r="P73" s="135">
        <v>0</v>
      </c>
      <c r="Q73">
        <v>1.29</v>
      </c>
      <c r="R73">
        <v>2.61</v>
      </c>
      <c r="S73">
        <v>1.47</v>
      </c>
      <c r="T73">
        <v>23.57</v>
      </c>
      <c r="U73">
        <v>7.86</v>
      </c>
      <c r="V73">
        <v>7.84</v>
      </c>
      <c r="W73">
        <v>18.62</v>
      </c>
      <c r="X73">
        <v>3.72</v>
      </c>
      <c r="Y73">
        <v>5.28</v>
      </c>
      <c r="Z73">
        <v>4.05</v>
      </c>
      <c r="AA73">
        <v>6.67</v>
      </c>
      <c r="AB73">
        <v>3.33</v>
      </c>
      <c r="AC73">
        <v>5.88</v>
      </c>
      <c r="AD73">
        <v>12.82</v>
      </c>
      <c r="AE73">
        <v>12.82</v>
      </c>
      <c r="AF73">
        <v>2.56</v>
      </c>
    </row>
    <row r="74" spans="1:32">
      <c r="A74" t="s">
        <v>116</v>
      </c>
      <c r="B74" s="75">
        <v>229.46</v>
      </c>
      <c r="C74" s="75">
        <v>74.44</v>
      </c>
      <c r="D74" s="135">
        <f t="shared" si="1"/>
        <v>0</v>
      </c>
      <c r="E74" s="75"/>
      <c r="F74" s="78">
        <v>0.18</v>
      </c>
      <c r="G74" s="78">
        <v>0.18</v>
      </c>
      <c r="H74" s="78">
        <v>0.18</v>
      </c>
      <c r="I74">
        <v>114.8</v>
      </c>
      <c r="J74">
        <v>132.9</v>
      </c>
      <c r="K74">
        <v>100.15</v>
      </c>
      <c r="L74">
        <v>1</v>
      </c>
      <c r="M74">
        <v>35.49</v>
      </c>
      <c r="N74" s="135">
        <v>0</v>
      </c>
      <c r="O74" s="135">
        <v>0</v>
      </c>
      <c r="P74" s="135">
        <v>0</v>
      </c>
      <c r="Q74">
        <v>1.29</v>
      </c>
      <c r="R74">
        <v>0.35</v>
      </c>
      <c r="S74">
        <v>1.47</v>
      </c>
      <c r="T74">
        <v>23.67</v>
      </c>
      <c r="U74">
        <v>7.89</v>
      </c>
      <c r="V74">
        <v>7.9</v>
      </c>
      <c r="W74">
        <v>7.39</v>
      </c>
      <c r="X74">
        <v>1.48</v>
      </c>
      <c r="Y74">
        <v>1.38</v>
      </c>
      <c r="Z74">
        <v>0.88</v>
      </c>
      <c r="AA74">
        <v>3.33</v>
      </c>
      <c r="AB74">
        <v>1.67</v>
      </c>
      <c r="AC74">
        <v>5.87</v>
      </c>
      <c r="AD74">
        <v>13.25</v>
      </c>
      <c r="AE74">
        <v>13.25</v>
      </c>
      <c r="AF74">
        <v>2.56</v>
      </c>
    </row>
    <row r="75" spans="1:32">
      <c r="A75" t="s">
        <v>117</v>
      </c>
      <c r="B75" s="75">
        <v>229.46</v>
      </c>
      <c r="C75" s="75">
        <v>74.44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114.8</v>
      </c>
      <c r="J75">
        <v>132.9</v>
      </c>
      <c r="K75">
        <v>100.15</v>
      </c>
      <c r="L75">
        <v>1</v>
      </c>
      <c r="M75">
        <v>36.14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1.42</v>
      </c>
      <c r="T75">
        <v>23.88</v>
      </c>
      <c r="U75">
        <v>7.96</v>
      </c>
      <c r="V75">
        <v>7.96</v>
      </c>
      <c r="W75">
        <v>2.2200000000000002</v>
      </c>
      <c r="X75">
        <v>0.44</v>
      </c>
      <c r="Y75">
        <v>0</v>
      </c>
      <c r="Z75">
        <v>0</v>
      </c>
      <c r="AA75">
        <v>0</v>
      </c>
      <c r="AB75">
        <v>0</v>
      </c>
      <c r="AC75">
        <v>5.79</v>
      </c>
      <c r="AD75">
        <v>0</v>
      </c>
      <c r="AE75">
        <v>0</v>
      </c>
      <c r="AF75">
        <v>2.56</v>
      </c>
    </row>
    <row r="76" spans="1:32">
      <c r="A76" t="s">
        <v>118</v>
      </c>
      <c r="B76" s="75">
        <v>229.46</v>
      </c>
      <c r="C76" s="75">
        <v>74.44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114.8</v>
      </c>
      <c r="J76">
        <v>132.9</v>
      </c>
      <c r="K76">
        <v>100.15</v>
      </c>
      <c r="L76">
        <v>1</v>
      </c>
      <c r="M76">
        <v>36.99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1.42</v>
      </c>
      <c r="T76">
        <v>24.56</v>
      </c>
      <c r="U76">
        <v>8.19</v>
      </c>
      <c r="V76">
        <v>8.18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5.66</v>
      </c>
      <c r="AD76">
        <v>0</v>
      </c>
      <c r="AE76">
        <v>0</v>
      </c>
      <c r="AF76">
        <v>2.56</v>
      </c>
    </row>
    <row r="77" spans="1:32">
      <c r="A77" t="s">
        <v>119</v>
      </c>
      <c r="B77" s="75">
        <v>229.46</v>
      </c>
      <c r="C77" s="75">
        <v>74.44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114.8</v>
      </c>
      <c r="J77">
        <v>132.9</v>
      </c>
      <c r="K77">
        <v>100.15</v>
      </c>
      <c r="L77">
        <v>1</v>
      </c>
      <c r="M77">
        <v>39.15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1.42</v>
      </c>
      <c r="T77">
        <v>23.57</v>
      </c>
      <c r="U77">
        <v>7.86</v>
      </c>
      <c r="V77">
        <v>7.84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5.6</v>
      </c>
      <c r="AD77">
        <v>0</v>
      </c>
      <c r="AE77">
        <v>0</v>
      </c>
      <c r="AF77">
        <v>2.56</v>
      </c>
    </row>
    <row r="78" spans="1:32">
      <c r="A78" t="s">
        <v>120</v>
      </c>
      <c r="B78" s="75">
        <v>229.46</v>
      </c>
      <c r="C78" s="75">
        <v>74.44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114.8</v>
      </c>
      <c r="J78">
        <v>132.9</v>
      </c>
      <c r="K78">
        <v>100.15</v>
      </c>
      <c r="L78">
        <v>1</v>
      </c>
      <c r="M78">
        <v>39.130000000000003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1.42</v>
      </c>
      <c r="T78">
        <v>23.57</v>
      </c>
      <c r="U78">
        <v>7.86</v>
      </c>
      <c r="V78">
        <v>7.84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5.64</v>
      </c>
      <c r="AD78">
        <v>0</v>
      </c>
      <c r="AE78">
        <v>0</v>
      </c>
      <c r="AF78">
        <v>2.56</v>
      </c>
    </row>
    <row r="79" spans="1:32">
      <c r="A79" t="s">
        <v>121</v>
      </c>
      <c r="B79" s="75">
        <v>229.46</v>
      </c>
      <c r="C79" s="75">
        <v>74.44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114.8</v>
      </c>
      <c r="J79">
        <v>132.9</v>
      </c>
      <c r="K79">
        <v>100.15</v>
      </c>
      <c r="L79">
        <v>0.93</v>
      </c>
      <c r="M79">
        <v>39.11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1.42</v>
      </c>
      <c r="T79">
        <v>23.68</v>
      </c>
      <c r="U79">
        <v>7.89</v>
      </c>
      <c r="V79">
        <v>7.89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5.49</v>
      </c>
      <c r="AD79">
        <v>0</v>
      </c>
      <c r="AE79">
        <v>0</v>
      </c>
      <c r="AF79">
        <v>2.56</v>
      </c>
    </row>
    <row r="80" spans="1:32">
      <c r="A80" t="s">
        <v>122</v>
      </c>
      <c r="B80" s="75">
        <v>229.46</v>
      </c>
      <c r="C80" s="75">
        <v>74.44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114.8</v>
      </c>
      <c r="J80">
        <v>132.9</v>
      </c>
      <c r="K80">
        <v>100.15</v>
      </c>
      <c r="L80">
        <v>0.93</v>
      </c>
      <c r="M80">
        <v>39.08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1.42</v>
      </c>
      <c r="T80">
        <v>23.88</v>
      </c>
      <c r="U80">
        <v>7.96</v>
      </c>
      <c r="V80">
        <v>7.96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5.31</v>
      </c>
      <c r="AD80">
        <v>0</v>
      </c>
      <c r="AE80">
        <v>0</v>
      </c>
      <c r="AF80">
        <v>2.56</v>
      </c>
    </row>
    <row r="81" spans="1:32">
      <c r="A81" t="s">
        <v>123</v>
      </c>
      <c r="B81" s="75">
        <v>229.46</v>
      </c>
      <c r="C81" s="75">
        <v>74.44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114.8</v>
      </c>
      <c r="J81">
        <v>132.9</v>
      </c>
      <c r="K81">
        <v>100.15</v>
      </c>
      <c r="L81">
        <v>0.93</v>
      </c>
      <c r="M81">
        <v>38.86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1.42</v>
      </c>
      <c r="T81">
        <v>70.680000000000007</v>
      </c>
      <c r="U81">
        <v>23.56</v>
      </c>
      <c r="V81">
        <v>23.56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5.32</v>
      </c>
      <c r="AD81">
        <v>0</v>
      </c>
      <c r="AE81">
        <v>0</v>
      </c>
      <c r="AF81">
        <v>2.56</v>
      </c>
    </row>
    <row r="82" spans="1:32">
      <c r="A82" t="s">
        <v>124</v>
      </c>
      <c r="B82" s="75">
        <v>229.46</v>
      </c>
      <c r="C82" s="75">
        <v>74.44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114.8</v>
      </c>
      <c r="J82">
        <v>132.9</v>
      </c>
      <c r="K82">
        <v>100.15</v>
      </c>
      <c r="L82">
        <v>0.93</v>
      </c>
      <c r="M82">
        <v>38.28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1.42</v>
      </c>
      <c r="T82">
        <v>74.489999999999995</v>
      </c>
      <c r="U82">
        <v>24.83</v>
      </c>
      <c r="V82">
        <v>24.83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16.84</v>
      </c>
      <c r="AD82">
        <v>0</v>
      </c>
      <c r="AE82">
        <v>0</v>
      </c>
      <c r="AF82">
        <v>2.56</v>
      </c>
    </row>
    <row r="83" spans="1:32">
      <c r="A83" t="s">
        <v>125</v>
      </c>
      <c r="B83" s="75">
        <v>229.46</v>
      </c>
      <c r="C83" s="75">
        <v>74.44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114.8</v>
      </c>
      <c r="J83">
        <v>132.9</v>
      </c>
      <c r="K83">
        <v>100.15</v>
      </c>
      <c r="L83">
        <v>0.93</v>
      </c>
      <c r="M83">
        <v>37.89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1.38</v>
      </c>
      <c r="T83">
        <v>75.319999999999993</v>
      </c>
      <c r="U83">
        <v>25.11</v>
      </c>
      <c r="V83">
        <v>25.11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18.510000000000002</v>
      </c>
      <c r="AD83">
        <v>0</v>
      </c>
      <c r="AE83">
        <v>0</v>
      </c>
      <c r="AF83">
        <v>2.56</v>
      </c>
    </row>
    <row r="84" spans="1:32">
      <c r="A84" t="s">
        <v>126</v>
      </c>
      <c r="B84" s="75">
        <v>229.46</v>
      </c>
      <c r="C84" s="75">
        <v>74.44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114.8</v>
      </c>
      <c r="J84">
        <v>132.9</v>
      </c>
      <c r="K84">
        <v>100.15</v>
      </c>
      <c r="L84">
        <v>0.93</v>
      </c>
      <c r="M84">
        <v>37.340000000000003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1.38</v>
      </c>
      <c r="T84">
        <v>125.26</v>
      </c>
      <c r="U84">
        <v>41.75</v>
      </c>
      <c r="V84">
        <v>41.76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20.51</v>
      </c>
      <c r="AD84">
        <v>0</v>
      </c>
      <c r="AE84">
        <v>0</v>
      </c>
      <c r="AF84">
        <v>2.56</v>
      </c>
    </row>
    <row r="85" spans="1:32">
      <c r="A85" t="s">
        <v>127</v>
      </c>
      <c r="B85" s="75">
        <v>229.46</v>
      </c>
      <c r="C85" s="75">
        <v>74.44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114.8</v>
      </c>
      <c r="J85">
        <v>132.9</v>
      </c>
      <c r="K85">
        <v>100.15</v>
      </c>
      <c r="L85">
        <v>0.93</v>
      </c>
      <c r="M85">
        <v>36.44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1.38</v>
      </c>
      <c r="T85">
        <v>125.66</v>
      </c>
      <c r="U85">
        <v>41.89</v>
      </c>
      <c r="V85">
        <v>41.88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21.88</v>
      </c>
      <c r="AD85">
        <v>0</v>
      </c>
      <c r="AE85">
        <v>0</v>
      </c>
      <c r="AF85">
        <v>2.56</v>
      </c>
    </row>
    <row r="86" spans="1:32">
      <c r="A86" t="s">
        <v>128</v>
      </c>
      <c r="B86" s="75">
        <v>229.46</v>
      </c>
      <c r="C86" s="75">
        <v>74.44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114.8</v>
      </c>
      <c r="J86">
        <v>132.9</v>
      </c>
      <c r="K86">
        <v>100.15</v>
      </c>
      <c r="L86">
        <v>0.93</v>
      </c>
      <c r="M86">
        <v>35.770000000000003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1.38</v>
      </c>
      <c r="T86">
        <v>125.84</v>
      </c>
      <c r="U86">
        <v>41.95</v>
      </c>
      <c r="V86">
        <v>41.94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23.17</v>
      </c>
      <c r="AD86">
        <v>0</v>
      </c>
      <c r="AE86">
        <v>0</v>
      </c>
      <c r="AF86">
        <v>2.56</v>
      </c>
    </row>
    <row r="87" spans="1:32">
      <c r="A87" t="s">
        <v>129</v>
      </c>
      <c r="B87" s="75">
        <v>229.46</v>
      </c>
      <c r="C87" s="75">
        <v>74.44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114.8</v>
      </c>
      <c r="J87">
        <v>132.9</v>
      </c>
      <c r="K87">
        <v>100.15</v>
      </c>
      <c r="L87">
        <v>0.93</v>
      </c>
      <c r="M87">
        <v>35.229999999999997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1.38</v>
      </c>
      <c r="T87">
        <v>125.94</v>
      </c>
      <c r="U87">
        <v>41.98</v>
      </c>
      <c r="V87">
        <v>41.98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23.51</v>
      </c>
      <c r="AD87">
        <v>0</v>
      </c>
      <c r="AE87">
        <v>0</v>
      </c>
      <c r="AF87">
        <v>2.56</v>
      </c>
    </row>
    <row r="88" spans="1:32">
      <c r="A88" t="s">
        <v>130</v>
      </c>
      <c r="B88" s="75">
        <v>229.46</v>
      </c>
      <c r="C88" s="75">
        <v>74.44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114.8</v>
      </c>
      <c r="J88">
        <v>132.9</v>
      </c>
      <c r="K88">
        <v>100.15</v>
      </c>
      <c r="L88">
        <v>0.93</v>
      </c>
      <c r="M88">
        <v>34.49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1.38</v>
      </c>
      <c r="T88">
        <v>126.26</v>
      </c>
      <c r="U88">
        <v>42.09</v>
      </c>
      <c r="V88">
        <v>42.08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23.85</v>
      </c>
      <c r="AD88">
        <v>0</v>
      </c>
      <c r="AE88">
        <v>0</v>
      </c>
      <c r="AF88">
        <v>2.56</v>
      </c>
    </row>
    <row r="89" spans="1:32">
      <c r="A89" t="s">
        <v>131</v>
      </c>
      <c r="B89" s="75">
        <v>229.46</v>
      </c>
      <c r="C89" s="75">
        <v>74.44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114.8</v>
      </c>
      <c r="J89">
        <v>132.9</v>
      </c>
      <c r="K89">
        <v>100.15</v>
      </c>
      <c r="L89">
        <v>0.93</v>
      </c>
      <c r="M89">
        <v>33.799999999999997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1.38</v>
      </c>
      <c r="T89">
        <v>129.26</v>
      </c>
      <c r="U89">
        <v>43.09</v>
      </c>
      <c r="V89">
        <v>43.08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24.03</v>
      </c>
      <c r="AD89">
        <v>0</v>
      </c>
      <c r="AE89">
        <v>0</v>
      </c>
      <c r="AF89">
        <v>2.56</v>
      </c>
    </row>
    <row r="90" spans="1:32">
      <c r="A90" t="s">
        <v>132</v>
      </c>
      <c r="B90" s="75">
        <v>229.46</v>
      </c>
      <c r="C90" s="75">
        <v>74.44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114.8</v>
      </c>
      <c r="J90">
        <v>132.9</v>
      </c>
      <c r="K90">
        <v>100.15</v>
      </c>
      <c r="L90">
        <v>0.93</v>
      </c>
      <c r="M90">
        <v>33.26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1.38</v>
      </c>
      <c r="T90">
        <v>132.76</v>
      </c>
      <c r="U90">
        <v>44.25</v>
      </c>
      <c r="V90">
        <v>44.26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25.27</v>
      </c>
      <c r="AD90">
        <v>0</v>
      </c>
      <c r="AE90">
        <v>0</v>
      </c>
      <c r="AF90">
        <v>2.56</v>
      </c>
    </row>
    <row r="91" spans="1:32">
      <c r="A91" t="s">
        <v>133</v>
      </c>
      <c r="B91" s="75">
        <v>229.46</v>
      </c>
      <c r="C91" s="75">
        <v>74.44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93.79</v>
      </c>
      <c r="J91">
        <v>132.9</v>
      </c>
      <c r="K91">
        <v>100.15</v>
      </c>
      <c r="L91">
        <v>0.93</v>
      </c>
      <c r="M91">
        <v>33.5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1.38</v>
      </c>
      <c r="T91">
        <v>135.26</v>
      </c>
      <c r="U91">
        <v>45.09</v>
      </c>
      <c r="V91">
        <v>45.08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25.83</v>
      </c>
      <c r="AD91">
        <v>0</v>
      </c>
      <c r="AE91">
        <v>0</v>
      </c>
      <c r="AF91">
        <v>2.56</v>
      </c>
    </row>
    <row r="92" spans="1:32">
      <c r="A92" t="s">
        <v>134</v>
      </c>
      <c r="B92" s="75">
        <v>229.46</v>
      </c>
      <c r="C92" s="75">
        <v>74.44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65.66</v>
      </c>
      <c r="J92">
        <v>132.9</v>
      </c>
      <c r="K92">
        <v>100.15</v>
      </c>
      <c r="L92">
        <v>0.93</v>
      </c>
      <c r="M92">
        <v>32.82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1.38</v>
      </c>
      <c r="T92">
        <v>135.26</v>
      </c>
      <c r="U92">
        <v>45.09</v>
      </c>
      <c r="V92">
        <v>45.08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26.54</v>
      </c>
      <c r="AD92">
        <v>0</v>
      </c>
      <c r="AE92">
        <v>0</v>
      </c>
      <c r="AF92">
        <v>2.56</v>
      </c>
    </row>
    <row r="93" spans="1:32">
      <c r="A93" t="s">
        <v>135</v>
      </c>
      <c r="B93" s="75">
        <v>229.46</v>
      </c>
      <c r="C93" s="75">
        <v>74.44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31.91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1.38</v>
      </c>
      <c r="T93">
        <v>116.48</v>
      </c>
      <c r="U93">
        <v>38.83</v>
      </c>
      <c r="V93">
        <v>38.81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18.510000000000002</v>
      </c>
      <c r="AD93">
        <v>0</v>
      </c>
      <c r="AE93">
        <v>0</v>
      </c>
      <c r="AF93">
        <v>2.56</v>
      </c>
    </row>
    <row r="94" spans="1:32">
      <c r="A94" t="s">
        <v>136</v>
      </c>
      <c r="B94" s="75">
        <v>229.46</v>
      </c>
      <c r="C94" s="75">
        <v>74.44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31.17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1.38</v>
      </c>
      <c r="T94">
        <v>118.15</v>
      </c>
      <c r="U94">
        <v>39.380000000000003</v>
      </c>
      <c r="V94">
        <v>39.39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18.84</v>
      </c>
      <c r="AD94">
        <v>0</v>
      </c>
      <c r="AE94">
        <v>0</v>
      </c>
      <c r="AF94">
        <v>2.56</v>
      </c>
    </row>
    <row r="95" spans="1:32">
      <c r="A95" t="s">
        <v>137</v>
      </c>
      <c r="B95" s="75">
        <v>229.46</v>
      </c>
      <c r="C95" s="75">
        <v>74.44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0.93</v>
      </c>
      <c r="M95">
        <v>33.33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1.33</v>
      </c>
      <c r="T95">
        <v>118.22</v>
      </c>
      <c r="U95">
        <v>39.409999999999997</v>
      </c>
      <c r="V95">
        <v>39.4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19.170000000000002</v>
      </c>
      <c r="AD95">
        <v>0</v>
      </c>
      <c r="AE95">
        <v>0</v>
      </c>
      <c r="AF95">
        <v>2.56</v>
      </c>
    </row>
    <row r="96" spans="1:32">
      <c r="A96" t="s">
        <v>138</v>
      </c>
      <c r="B96" s="75">
        <v>229.46</v>
      </c>
      <c r="C96" s="75">
        <v>74.44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0.93</v>
      </c>
      <c r="M96">
        <v>32.42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1.33</v>
      </c>
      <c r="T96">
        <v>118.3</v>
      </c>
      <c r="U96">
        <v>39.43</v>
      </c>
      <c r="V96">
        <v>39.43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19.510000000000002</v>
      </c>
      <c r="AD96">
        <v>0</v>
      </c>
      <c r="AE96">
        <v>0</v>
      </c>
      <c r="AF96">
        <v>2.56</v>
      </c>
    </row>
    <row r="97" spans="1:36">
      <c r="A97" t="s">
        <v>139</v>
      </c>
      <c r="B97" s="75">
        <v>229.46</v>
      </c>
      <c r="C97" s="75">
        <v>74.44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0.93</v>
      </c>
      <c r="M97">
        <v>30.48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1.33</v>
      </c>
      <c r="T97">
        <v>118.55</v>
      </c>
      <c r="U97">
        <v>39.520000000000003</v>
      </c>
      <c r="V97">
        <v>39.5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19.84</v>
      </c>
      <c r="AD97">
        <v>0</v>
      </c>
      <c r="AE97">
        <v>0</v>
      </c>
      <c r="AF97">
        <v>2.56</v>
      </c>
    </row>
    <row r="98" spans="1:36">
      <c r="A98" t="s">
        <v>140</v>
      </c>
      <c r="B98" s="75">
        <v>229.46</v>
      </c>
      <c r="C98" s="75">
        <v>74.44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69.790000000000006</v>
      </c>
      <c r="J98">
        <v>132.9</v>
      </c>
      <c r="K98">
        <v>100.15</v>
      </c>
      <c r="L98">
        <v>0.93</v>
      </c>
      <c r="M98">
        <v>28.75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1.33</v>
      </c>
      <c r="T98">
        <v>119.09</v>
      </c>
      <c r="U98">
        <v>39.700000000000003</v>
      </c>
      <c r="V98">
        <v>39.68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20.84</v>
      </c>
      <c r="AD98">
        <v>0</v>
      </c>
      <c r="AE98">
        <v>0</v>
      </c>
      <c r="AF98">
        <v>2.56</v>
      </c>
    </row>
    <row r="99" spans="1:36">
      <c r="A99" t="s">
        <v>141</v>
      </c>
      <c r="B99" s="75">
        <f>SUM(B3:B98)/4000</f>
        <v>5.0812024999999883</v>
      </c>
      <c r="C99" s="75">
        <f t="shared" ref="C99:L99" si="2">SUM(C3:C98)/4000</f>
        <v>1.5777449999999975</v>
      </c>
      <c r="D99" s="135">
        <f t="shared" ref="D99" si="3">SUM(D3:D98)/4000</f>
        <v>0.79966250000000039</v>
      </c>
      <c r="E99" s="75"/>
      <c r="F99" s="78">
        <f t="shared" si="2"/>
        <v>0.10273999999999998</v>
      </c>
      <c r="G99" s="78">
        <f t="shared" si="2"/>
        <v>0.10273999999999998</v>
      </c>
      <c r="H99" s="78">
        <f t="shared" si="2"/>
        <v>0.10524999999999997</v>
      </c>
      <c r="I99">
        <f t="shared" si="2"/>
        <v>2.2196425000000017</v>
      </c>
      <c r="J99">
        <f t="shared" si="2"/>
        <v>2.9260699999999953</v>
      </c>
      <c r="K99">
        <f t="shared" si="2"/>
        <v>2.403599999999996</v>
      </c>
      <c r="L99">
        <f t="shared" si="2"/>
        <v>2.2810000000000032E-2</v>
      </c>
      <c r="M99">
        <f t="shared" ref="M99:AB99" si="4">SUM(M3:M98)/4000</f>
        <v>0.55566500000000008</v>
      </c>
      <c r="N99" s="135">
        <f t="shared" si="4"/>
        <v>0.27676749999999989</v>
      </c>
      <c r="O99" s="135">
        <f t="shared" si="4"/>
        <v>0.25987249999999984</v>
      </c>
      <c r="P99" s="135">
        <f t="shared" si="4"/>
        <v>0.26302250000000027</v>
      </c>
      <c r="Q99">
        <f t="shared" si="4"/>
        <v>2.8530000000000024E-2</v>
      </c>
      <c r="R99">
        <f t="shared" si="4"/>
        <v>0.95187749999999982</v>
      </c>
      <c r="S99">
        <f t="shared" si="4"/>
        <v>3.3289999999999993E-2</v>
      </c>
      <c r="T99">
        <f t="shared" si="4"/>
        <v>1.1275575000000011</v>
      </c>
      <c r="U99">
        <f t="shared" si="4"/>
        <v>0.37586249999999993</v>
      </c>
      <c r="V99">
        <f t="shared" si="4"/>
        <v>0.37581999999999999</v>
      </c>
      <c r="W99">
        <f t="shared" si="4"/>
        <v>1.6331650000000002</v>
      </c>
      <c r="X99">
        <f t="shared" si="4"/>
        <v>0.32663250000000005</v>
      </c>
      <c r="Y99">
        <f t="shared" si="4"/>
        <v>0.61920750000000024</v>
      </c>
      <c r="Z99">
        <f t="shared" si="4"/>
        <v>0.28677999999999998</v>
      </c>
      <c r="AA99">
        <f t="shared" si="4"/>
        <v>0.57602750000000014</v>
      </c>
      <c r="AB99">
        <f t="shared" si="4"/>
        <v>0.2877249999999999</v>
      </c>
      <c r="AC99">
        <f t="shared" ref="AC99:AJ99" si="5">SUM(AC3:AC98)/4000</f>
        <v>0.17798250000000004</v>
      </c>
      <c r="AD99">
        <f t="shared" si="5"/>
        <v>0.40250999999999998</v>
      </c>
      <c r="AE99">
        <f t="shared" si="5"/>
        <v>0.40250999999999998</v>
      </c>
      <c r="AF99">
        <f t="shared" si="5"/>
        <v>6.081500000000005E-2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69</v>
      </c>
      <c r="C27" s="136">
        <f>'IDT-1 Calculation'!DG27</f>
        <v>-64.745999999999995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-4.2539999999999996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211</v>
      </c>
      <c r="C28" s="136">
        <f>'IDT-1 Calculation'!DG28</f>
        <v>-80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-131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170.26900000000001</v>
      </c>
      <c r="C29" s="136">
        <f>'IDT-1 Calculation'!DG29</f>
        <v>-15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-155.26900000000001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126.43300000000001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-126.43300000000001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121.239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-121.239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92.340999999999994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-92.340999999999994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58.741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-58.741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45.573999999999998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-45.573999999999998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21.411999999999999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-21.411999999999999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2.0179999999999998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-2.0179999999999998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</v>
      </c>
      <c r="C51" s="136">
        <f>'IDT-1 Calculation'!DG51</f>
        <v>-5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32.959000000000003</v>
      </c>
      <c r="C52" s="136">
        <f>'IDT-1 Calculation'!DG52</f>
        <v>-10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-22.959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45</v>
      </c>
      <c r="C53" s="136">
        <f>'IDT-1 Calculation'!DG53</f>
        <v>-45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37</v>
      </c>
      <c r="C54" s="136">
        <f>'IDT-1 Calculation'!DG54</f>
        <v>-37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67</v>
      </c>
      <c r="C55" s="136">
        <f>'IDT-1 Calculation'!DG55</f>
        <v>-67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62</v>
      </c>
      <c r="C56" s="136">
        <f>'IDT-1 Calculation'!DG56</f>
        <v>-62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31</v>
      </c>
      <c r="C57" s="136">
        <f>'IDT-1 Calculation'!DG57</f>
        <v>-31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19</v>
      </c>
      <c r="C58" s="136">
        <f>'IDT-1 Calculation'!DG58</f>
        <v>-19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23</v>
      </c>
      <c r="C59" s="136">
        <f>'IDT-1 Calculation'!DG59</f>
        <v>-23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19</v>
      </c>
      <c r="C60" s="136">
        <f>'IDT-1 Calculation'!DG60</f>
        <v>-19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18</v>
      </c>
      <c r="C61" s="136">
        <f>'IDT-1 Calculation'!DG61</f>
        <v>-18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16</v>
      </c>
      <c r="C62" s="136">
        <f>'IDT-1 Calculation'!DG62</f>
        <v>-16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14</v>
      </c>
      <c r="C64" s="136">
        <f>'IDT-1 Calculation'!DG64</f>
        <v>-14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26</v>
      </c>
      <c r="C65" s="136">
        <f>'IDT-1 Calculation'!DG65</f>
        <v>-11.007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-14.993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76</v>
      </c>
      <c r="C66" s="136">
        <f>'IDT-1 Calculation'!DG66</f>
        <v>-32.176000000000002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-43.823999999999998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141</v>
      </c>
      <c r="C67" s="136">
        <f>'IDT-1 Calculation'!DG67</f>
        <v>-50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119.274</v>
      </c>
      <c r="C68" s="136">
        <f>'IDT-1 Calculation'!DG68</f>
        <v>-40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-79.274000000000001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90.17</v>
      </c>
      <c r="C69" s="136">
        <f>'IDT-1 Calculation'!DG69</f>
        <v>-25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-65.17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33.997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-33.997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5.4809999999999999</v>
      </c>
      <c r="C72" s="136">
        <f>'IDT-1 Calculation'!DG72</f>
        <v>3.3959999999999999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-8.8769999999999989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17.262</v>
      </c>
      <c r="C73" s="136">
        <f>'IDT-1 Calculation'!DG73</f>
        <v>10.695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-27.957000000000001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7.6470000000000002</v>
      </c>
      <c r="C74" s="136">
        <f>'IDT-1 Calculation'!DG74</f>
        <v>4.7380000000000004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-12.385000000000002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-9.282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9.282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31.004999999999999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-31.004999999999999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72.545000000000002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-72.545000000000002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113.03400000000001</v>
      </c>
      <c r="C87" s="136">
        <f>'IDT-1 Calculation'!DG87</f>
        <v>-15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-98.034000000000006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128.846</v>
      </c>
      <c r="C88" s="136">
        <f>'IDT-1 Calculation'!DG88</f>
        <v>-20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-108.846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154.428</v>
      </c>
      <c r="C89" s="136">
        <f>'IDT-1 Calculation'!DG89</f>
        <v>-35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-119.428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189.86799999999999</v>
      </c>
      <c r="C90" s="136">
        <f>'IDT-1 Calculation'!DG90</f>
        <v>-50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-139.86799999999999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82</v>
      </c>
      <c r="C91" s="136">
        <f>'IDT-1 Calculation'!DG91</f>
        <v>-82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95</v>
      </c>
      <c r="C92" s="136">
        <f>'IDT-1 Calculation'!DG92</f>
        <v>-95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</v>
      </c>
      <c r="C93" s="136">
        <f>'IDT-1 Calculation'!DG93</f>
        <v>-19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0.67738575000000001</v>
      </c>
      <c r="C99" s="152">
        <f>SUM(C3:C98)/4000</f>
        <v>-0.2475955</v>
      </c>
      <c r="D99" s="152">
        <f>SUM(D3:D98)/4000</f>
        <v>0</v>
      </c>
      <c r="E99" s="152">
        <f>SUM(E3:E98)/4000</f>
        <v>0</v>
      </c>
      <c r="F99" s="152">
        <f>SUM(F3:F98)/4000</f>
        <v>-0.42979025000000015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317.64042199449545</v>
      </c>
      <c r="L3">
        <v>0</v>
      </c>
      <c r="M3">
        <v>62.638852624109198</v>
      </c>
      <c r="N3">
        <v>51.12500013135751</v>
      </c>
      <c r="O3">
        <v>72.140624762665738</v>
      </c>
      <c r="P3">
        <v>21.603733298387784</v>
      </c>
      <c r="Q3">
        <v>4.9092896244019331</v>
      </c>
      <c r="R3">
        <v>18.378273929224168</v>
      </c>
      <c r="S3">
        <v>11.532234334239302</v>
      </c>
      <c r="T3">
        <v>0</v>
      </c>
      <c r="U3">
        <v>51.649963519548159</v>
      </c>
      <c r="V3">
        <v>8.3176789814235015</v>
      </c>
      <c r="W3">
        <v>18.78410877373824</v>
      </c>
      <c r="X3">
        <v>67.616505965546921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30.60049190137758</v>
      </c>
      <c r="AH3">
        <v>0</v>
      </c>
      <c r="AI3">
        <v>0</v>
      </c>
      <c r="AJ3">
        <v>0</v>
      </c>
      <c r="AK3">
        <v>23.703556546649967</v>
      </c>
      <c r="AL3">
        <v>1.9030001754939962</v>
      </c>
      <c r="AM3">
        <v>0</v>
      </c>
      <c r="AN3">
        <v>0</v>
      </c>
      <c r="AO3">
        <v>0</v>
      </c>
      <c r="AP3">
        <v>2.4700815178459612</v>
      </c>
      <c r="AQ3">
        <v>0</v>
      </c>
      <c r="AR3">
        <v>12.095353487789605</v>
      </c>
      <c r="AS3">
        <v>3.537101921102066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32.889857860935756</v>
      </c>
      <c r="BB3">
        <f>SUM(B3:AZ3)-BA3</f>
        <v>753.94884694614018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281.78141517022175</v>
      </c>
      <c r="L4">
        <v>0</v>
      </c>
      <c r="M4">
        <v>62.638852624109198</v>
      </c>
      <c r="N4">
        <v>51.12500013135751</v>
      </c>
      <c r="O4">
        <v>72.140624762665738</v>
      </c>
      <c r="P4">
        <v>21.603733298387784</v>
      </c>
      <c r="Q4">
        <v>2.0716664131182339</v>
      </c>
      <c r="R4">
        <v>18.378273929224168</v>
      </c>
      <c r="S4">
        <v>7.3077384679607595</v>
      </c>
      <c r="T4">
        <v>0</v>
      </c>
      <c r="U4">
        <v>51.649963519548159</v>
      </c>
      <c r="V4">
        <v>8.0371195992485909</v>
      </c>
      <c r="W4">
        <v>17.959748291119052</v>
      </c>
      <c r="X4">
        <v>64.653345636103253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30.60049190137758</v>
      </c>
      <c r="AH4">
        <v>0</v>
      </c>
      <c r="AI4">
        <v>0</v>
      </c>
      <c r="AJ4">
        <v>0</v>
      </c>
      <c r="AK4">
        <v>23.703556546649967</v>
      </c>
      <c r="AL4">
        <v>1.9030001754939962</v>
      </c>
      <c r="AM4">
        <v>0</v>
      </c>
      <c r="AN4">
        <v>0</v>
      </c>
      <c r="AO4">
        <v>0</v>
      </c>
      <c r="AP4">
        <v>2.4700815178459612</v>
      </c>
      <c r="AQ4">
        <v>0</v>
      </c>
      <c r="AR4">
        <v>12.095353487789605</v>
      </c>
      <c r="AS4">
        <v>3.537101921102066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30.925709046119835</v>
      </c>
      <c r="BB4">
        <f t="shared" ref="BB4:BB67" si="0">SUM(B4:AZ4)-BA4</f>
        <v>708.92378966488241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281.78084700483566</v>
      </c>
      <c r="L5">
        <v>0</v>
      </c>
      <c r="M5">
        <v>62.638852624109198</v>
      </c>
      <c r="N5">
        <v>51.12500013135751</v>
      </c>
      <c r="O5">
        <v>72.140624762665738</v>
      </c>
      <c r="P5">
        <v>21.603733298387784</v>
      </c>
      <c r="Q5">
        <v>2.4259415329876348</v>
      </c>
      <c r="R5">
        <v>5.595140403492004</v>
      </c>
      <c r="S5">
        <v>5.1441377265304524</v>
      </c>
      <c r="T5">
        <v>0</v>
      </c>
      <c r="U5">
        <v>51.649963519548159</v>
      </c>
      <c r="V5">
        <v>0</v>
      </c>
      <c r="W5">
        <v>17.959748291119052</v>
      </c>
      <c r="X5">
        <v>64.653345636103253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30.60049190137758</v>
      </c>
      <c r="AH5">
        <v>0</v>
      </c>
      <c r="AI5">
        <v>0</v>
      </c>
      <c r="AJ5">
        <v>0</v>
      </c>
      <c r="AK5">
        <v>23.703556546649967</v>
      </c>
      <c r="AL5">
        <v>1.9030001754939962</v>
      </c>
      <c r="AM5">
        <v>0</v>
      </c>
      <c r="AN5">
        <v>0</v>
      </c>
      <c r="AO5">
        <v>0</v>
      </c>
      <c r="AP5">
        <v>2.4700815178459612</v>
      </c>
      <c r="AQ5">
        <v>0</v>
      </c>
      <c r="AR5">
        <v>2.902884653725736</v>
      </c>
      <c r="AS5">
        <v>3.537101921102066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29.595523707937396</v>
      </c>
      <c r="BB5">
        <f t="shared" si="0"/>
        <v>678.43135925707327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281.78141517022175</v>
      </c>
      <c r="L6">
        <v>0</v>
      </c>
      <c r="M6">
        <v>62.638852624109198</v>
      </c>
      <c r="N6">
        <v>51.12500013135751</v>
      </c>
      <c r="O6">
        <v>72.140624762665738</v>
      </c>
      <c r="P6">
        <v>21.603733298387784</v>
      </c>
      <c r="Q6">
        <v>2.4259415329876348</v>
      </c>
      <c r="R6">
        <v>5.595140403492004</v>
      </c>
      <c r="S6">
        <v>5.1441377265304524</v>
      </c>
      <c r="T6">
        <v>0</v>
      </c>
      <c r="U6">
        <v>51.649963519548159</v>
      </c>
      <c r="V6">
        <v>0</v>
      </c>
      <c r="W6">
        <v>4.9882392115949505</v>
      </c>
      <c r="X6">
        <v>58.874093087150904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30.60049190137758</v>
      </c>
      <c r="AH6">
        <v>0</v>
      </c>
      <c r="AI6">
        <v>0</v>
      </c>
      <c r="AJ6">
        <v>0</v>
      </c>
      <c r="AK6">
        <v>23.703556546649967</v>
      </c>
      <c r="AL6">
        <v>1.9030001754939962</v>
      </c>
      <c r="AM6">
        <v>0</v>
      </c>
      <c r="AN6">
        <v>0</v>
      </c>
      <c r="AO6">
        <v>0</v>
      </c>
      <c r="AP6">
        <v>2.4700815178459612</v>
      </c>
      <c r="AQ6">
        <v>0</v>
      </c>
      <c r="AR6">
        <v>2.902884653725736</v>
      </c>
      <c r="AS6">
        <v>3.537101921102066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28.811765621180214</v>
      </c>
      <c r="BB6">
        <f t="shared" si="0"/>
        <v>660.46492388074012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281.78084700483566</v>
      </c>
      <c r="L7">
        <v>0</v>
      </c>
      <c r="M7">
        <v>62.638852624109198</v>
      </c>
      <c r="N7">
        <v>51.12500013135751</v>
      </c>
      <c r="O7">
        <v>72.140624762665738</v>
      </c>
      <c r="P7">
        <v>21.603733298387784</v>
      </c>
      <c r="Q7">
        <v>2.4259415329876348</v>
      </c>
      <c r="R7">
        <v>8.1599165123483566</v>
      </c>
      <c r="S7">
        <v>5.1441377265304524</v>
      </c>
      <c r="T7">
        <v>0</v>
      </c>
      <c r="U7">
        <v>51.649963519548159</v>
      </c>
      <c r="V7">
        <v>0</v>
      </c>
      <c r="W7">
        <v>4.9882392115949505</v>
      </c>
      <c r="X7">
        <v>31.310990516172048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30.60049190137758</v>
      </c>
      <c r="AH7">
        <v>0</v>
      </c>
      <c r="AI7">
        <v>0</v>
      </c>
      <c r="AJ7">
        <v>0</v>
      </c>
      <c r="AK7">
        <v>23.703556546649967</v>
      </c>
      <c r="AL7">
        <v>1.9030001754939962</v>
      </c>
      <c r="AM7">
        <v>0</v>
      </c>
      <c r="AN7">
        <v>0</v>
      </c>
      <c r="AO7">
        <v>0</v>
      </c>
      <c r="AP7">
        <v>0.33682908954289292</v>
      </c>
      <c r="AQ7">
        <v>0</v>
      </c>
      <c r="AR7">
        <v>2.902884653725736</v>
      </c>
      <c r="AS7">
        <v>3.537101921102066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27.677641874247293</v>
      </c>
      <c r="BB7">
        <f t="shared" si="0"/>
        <v>634.4669005718614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281.78141517022175</v>
      </c>
      <c r="L8">
        <v>0</v>
      </c>
      <c r="M8">
        <v>62.638852624109198</v>
      </c>
      <c r="N8">
        <v>51.12500013135751</v>
      </c>
      <c r="O8">
        <v>72.140624762665738</v>
      </c>
      <c r="P8">
        <v>21.603733298387784</v>
      </c>
      <c r="Q8">
        <v>2.4259415329876348</v>
      </c>
      <c r="R8">
        <v>8.1599165123483566</v>
      </c>
      <c r="S8">
        <v>5.1441377265304524</v>
      </c>
      <c r="T8">
        <v>0</v>
      </c>
      <c r="U8">
        <v>51.649963519548159</v>
      </c>
      <c r="V8">
        <v>0</v>
      </c>
      <c r="W8">
        <v>4.9882392115949505</v>
      </c>
      <c r="X8">
        <v>14.96414436181386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30.60049190137758</v>
      </c>
      <c r="AH8">
        <v>0</v>
      </c>
      <c r="AI8">
        <v>0</v>
      </c>
      <c r="AJ8">
        <v>0</v>
      </c>
      <c r="AK8">
        <v>23.703556546649967</v>
      </c>
      <c r="AL8">
        <v>1.9030001754939962</v>
      </c>
      <c r="AM8">
        <v>0</v>
      </c>
      <c r="AN8">
        <v>0</v>
      </c>
      <c r="AO8">
        <v>0</v>
      </c>
      <c r="AP8">
        <v>0.33682908954289292</v>
      </c>
      <c r="AQ8">
        <v>0</v>
      </c>
      <c r="AR8">
        <v>2.902884653725736</v>
      </c>
      <c r="AS8">
        <v>3.537101921102066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26.994367454308254</v>
      </c>
      <c r="BB8">
        <f t="shared" si="0"/>
        <v>618.80389700282831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281.77713907796158</v>
      </c>
      <c r="L9">
        <v>0</v>
      </c>
      <c r="M9">
        <v>62.638852624109198</v>
      </c>
      <c r="N9">
        <v>51.12500013135751</v>
      </c>
      <c r="O9">
        <v>72.140624762665738</v>
      </c>
      <c r="P9">
        <v>21.603733298387784</v>
      </c>
      <c r="Q9">
        <v>2.4259415329876348</v>
      </c>
      <c r="R9">
        <v>8.1599165123483566</v>
      </c>
      <c r="S9">
        <v>5.1441377265304524</v>
      </c>
      <c r="T9">
        <v>0</v>
      </c>
      <c r="U9">
        <v>51.649963519548159</v>
      </c>
      <c r="V9">
        <v>0</v>
      </c>
      <c r="W9">
        <v>4.9882392115949505</v>
      </c>
      <c r="X9">
        <v>14.96414436181386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30.60049190137758</v>
      </c>
      <c r="AH9">
        <v>0</v>
      </c>
      <c r="AI9">
        <v>0</v>
      </c>
      <c r="AJ9">
        <v>0</v>
      </c>
      <c r="AK9">
        <v>23.703556546649967</v>
      </c>
      <c r="AL9">
        <v>1.9030001754939962</v>
      </c>
      <c r="AM9">
        <v>0</v>
      </c>
      <c r="AN9">
        <v>0</v>
      </c>
      <c r="AO9">
        <v>0</v>
      </c>
      <c r="AP9">
        <v>0.33682908954289292</v>
      </c>
      <c r="AQ9">
        <v>0</v>
      </c>
      <c r="AR9">
        <v>2.902884653725736</v>
      </c>
      <c r="AS9">
        <v>3.537101921102066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26.994188713651802</v>
      </c>
      <c r="BB9">
        <f t="shared" si="0"/>
        <v>618.79979965122459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281.77717531449622</v>
      </c>
      <c r="L10">
        <v>0</v>
      </c>
      <c r="M10">
        <v>62.638852624109198</v>
      </c>
      <c r="N10">
        <v>51.12500013135751</v>
      </c>
      <c r="O10">
        <v>72.140624762665738</v>
      </c>
      <c r="P10">
        <v>21.603733298387784</v>
      </c>
      <c r="Q10">
        <v>2.4259415329876348</v>
      </c>
      <c r="R10">
        <v>8.1599165123483566</v>
      </c>
      <c r="S10">
        <v>5.1441377265304524</v>
      </c>
      <c r="T10">
        <v>0</v>
      </c>
      <c r="U10">
        <v>51.649963519548159</v>
      </c>
      <c r="V10">
        <v>0</v>
      </c>
      <c r="W10">
        <v>4.9882392115949505</v>
      </c>
      <c r="X10">
        <v>14.96414436181386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30.60049190137758</v>
      </c>
      <c r="AH10">
        <v>0</v>
      </c>
      <c r="AI10">
        <v>0</v>
      </c>
      <c r="AJ10">
        <v>0</v>
      </c>
      <c r="AK10">
        <v>23.703556546649967</v>
      </c>
      <c r="AL10">
        <v>1.9030001754939962</v>
      </c>
      <c r="AM10">
        <v>0</v>
      </c>
      <c r="AN10">
        <v>0</v>
      </c>
      <c r="AO10">
        <v>0</v>
      </c>
      <c r="AP10">
        <v>0.33682908954289292</v>
      </c>
      <c r="AQ10">
        <v>0</v>
      </c>
      <c r="AR10">
        <v>2.902884653725736</v>
      </c>
      <c r="AS10">
        <v>3.537101921102066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26.994190228338944</v>
      </c>
      <c r="BB10">
        <f t="shared" si="0"/>
        <v>618.79983437307203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281.77713907796158</v>
      </c>
      <c r="L11">
        <v>0</v>
      </c>
      <c r="M11">
        <v>14.966083665619562</v>
      </c>
      <c r="N11">
        <v>22.949241620212636</v>
      </c>
      <c r="O11">
        <v>72.140624762665738</v>
      </c>
      <c r="P11">
        <v>21.603733298387784</v>
      </c>
      <c r="Q11">
        <v>2.4259415329876348</v>
      </c>
      <c r="R11">
        <v>8.1599165123483566</v>
      </c>
      <c r="S11">
        <v>5.1441377265304524</v>
      </c>
      <c r="T11">
        <v>0</v>
      </c>
      <c r="U11">
        <v>51.649963519548159</v>
      </c>
      <c r="V11">
        <v>0</v>
      </c>
      <c r="W11">
        <v>4.9882392115949505</v>
      </c>
      <c r="X11">
        <v>14.96414436181386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30.60049190137758</v>
      </c>
      <c r="AH11">
        <v>0</v>
      </c>
      <c r="AI11">
        <v>0</v>
      </c>
      <c r="AJ11">
        <v>0</v>
      </c>
      <c r="AK11">
        <v>23.703556546649967</v>
      </c>
      <c r="AL11">
        <v>1.9030001754939962</v>
      </c>
      <c r="AM11">
        <v>0</v>
      </c>
      <c r="AN11">
        <v>0</v>
      </c>
      <c r="AO11">
        <v>0</v>
      </c>
      <c r="AP11">
        <v>0.33682908954289292</v>
      </c>
      <c r="AQ11">
        <v>0</v>
      </c>
      <c r="AR11">
        <v>2.902884653725736</v>
      </c>
      <c r="AS11">
        <v>3.537101921102066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23.82372026542108</v>
      </c>
      <c r="BB11">
        <f t="shared" si="0"/>
        <v>546.12174062982081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281.77717531449622</v>
      </c>
      <c r="L12">
        <v>0</v>
      </c>
      <c r="M12">
        <v>14.966083665619562</v>
      </c>
      <c r="N12">
        <v>20.95538108803061</v>
      </c>
      <c r="O12">
        <v>72.140624762665738</v>
      </c>
      <c r="P12">
        <v>21.603733298387784</v>
      </c>
      <c r="Q12">
        <v>2.4259415329876348</v>
      </c>
      <c r="R12">
        <v>8.1599165123483566</v>
      </c>
      <c r="S12">
        <v>5.1441377265304524</v>
      </c>
      <c r="T12">
        <v>0</v>
      </c>
      <c r="U12">
        <v>51.649963519548159</v>
      </c>
      <c r="V12">
        <v>0</v>
      </c>
      <c r="W12">
        <v>4.9882392115949505</v>
      </c>
      <c r="X12">
        <v>14.96414436181386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30.60049190137758</v>
      </c>
      <c r="AH12">
        <v>0</v>
      </c>
      <c r="AI12">
        <v>0</v>
      </c>
      <c r="AJ12">
        <v>0</v>
      </c>
      <c r="AK12">
        <v>23.703556546649967</v>
      </c>
      <c r="AL12">
        <v>1.9030001754939962</v>
      </c>
      <c r="AM12">
        <v>0</v>
      </c>
      <c r="AN12">
        <v>0</v>
      </c>
      <c r="AO12">
        <v>0</v>
      </c>
      <c r="AP12">
        <v>0.33682908954289292</v>
      </c>
      <c r="AQ12">
        <v>0</v>
      </c>
      <c r="AR12">
        <v>2.902884653725736</v>
      </c>
      <c r="AS12">
        <v>3.537101921102066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23.740378409863013</v>
      </c>
      <c r="BB12">
        <f t="shared" si="0"/>
        <v>544.21125818973155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281.77713907796158</v>
      </c>
      <c r="L13">
        <v>0</v>
      </c>
      <c r="M13">
        <v>14.966083665619562</v>
      </c>
      <c r="N13">
        <v>23.950056107377346</v>
      </c>
      <c r="O13">
        <v>72.140624762665738</v>
      </c>
      <c r="P13">
        <v>21.603733298387784</v>
      </c>
      <c r="Q13">
        <v>2.4259415329876348</v>
      </c>
      <c r="R13">
        <v>8.1599165123483566</v>
      </c>
      <c r="S13">
        <v>5.1441377265304524</v>
      </c>
      <c r="T13">
        <v>0</v>
      </c>
      <c r="U13">
        <v>51.649963519548159</v>
      </c>
      <c r="V13">
        <v>0</v>
      </c>
      <c r="W13">
        <v>4.9882392115949505</v>
      </c>
      <c r="X13">
        <v>14.96414436181386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30.60049190137758</v>
      </c>
      <c r="AH13">
        <v>0</v>
      </c>
      <c r="AI13">
        <v>0</v>
      </c>
      <c r="AJ13">
        <v>0</v>
      </c>
      <c r="AK13">
        <v>23.703556546649967</v>
      </c>
      <c r="AL13">
        <v>1.9030001754939962</v>
      </c>
      <c r="AM13">
        <v>0</v>
      </c>
      <c r="AN13">
        <v>0</v>
      </c>
      <c r="AO13">
        <v>0</v>
      </c>
      <c r="AP13">
        <v>0.33682908954289292</v>
      </c>
      <c r="AQ13">
        <v>0</v>
      </c>
      <c r="AR13">
        <v>2.902884653725736</v>
      </c>
      <c r="AS13">
        <v>3.537101921102066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23.865554310984564</v>
      </c>
      <c r="BB13">
        <f t="shared" si="0"/>
        <v>547.08072107142209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281.77717531449622</v>
      </c>
      <c r="L14">
        <v>0</v>
      </c>
      <c r="M14">
        <v>14.966083665619562</v>
      </c>
      <c r="N14">
        <v>28.938571504941965</v>
      </c>
      <c r="O14">
        <v>72.140624762665738</v>
      </c>
      <c r="P14">
        <v>21.603733298387784</v>
      </c>
      <c r="Q14">
        <v>2.4259415329876348</v>
      </c>
      <c r="R14">
        <v>8.1599165123483566</v>
      </c>
      <c r="S14">
        <v>5.1441377265304524</v>
      </c>
      <c r="T14">
        <v>0</v>
      </c>
      <c r="U14">
        <v>51.649963519548159</v>
      </c>
      <c r="V14">
        <v>0</v>
      </c>
      <c r="W14">
        <v>4.9882392115949505</v>
      </c>
      <c r="X14">
        <v>14.96414436181386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30.60049190137758</v>
      </c>
      <c r="AH14">
        <v>0</v>
      </c>
      <c r="AI14">
        <v>0</v>
      </c>
      <c r="AJ14">
        <v>0</v>
      </c>
      <c r="AK14">
        <v>23.703556546649967</v>
      </c>
      <c r="AL14">
        <v>1.9030001754939962</v>
      </c>
      <c r="AM14">
        <v>0</v>
      </c>
      <c r="AN14">
        <v>0</v>
      </c>
      <c r="AO14">
        <v>0</v>
      </c>
      <c r="AP14">
        <v>0.33682908954289292</v>
      </c>
      <c r="AQ14">
        <v>0</v>
      </c>
      <c r="AR14">
        <v>12.095353487789605</v>
      </c>
      <c r="AS14">
        <v>3.537101921102066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24.458320966553778</v>
      </c>
      <c r="BB14">
        <f t="shared" si="0"/>
        <v>560.66897488401594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281.77713907796158</v>
      </c>
      <c r="L15">
        <v>0</v>
      </c>
      <c r="M15">
        <v>14.966083665619562</v>
      </c>
      <c r="N15">
        <v>34.920725134822575</v>
      </c>
      <c r="O15">
        <v>72.140624762665738</v>
      </c>
      <c r="P15">
        <v>21.603733298387784</v>
      </c>
      <c r="Q15">
        <v>3.1515028684736262</v>
      </c>
      <c r="R15">
        <v>8.1599165123483566</v>
      </c>
      <c r="S15">
        <v>5.1441377265304524</v>
      </c>
      <c r="T15">
        <v>0</v>
      </c>
      <c r="U15">
        <v>51.649963519548159</v>
      </c>
      <c r="V15">
        <v>0</v>
      </c>
      <c r="W15">
        <v>4.9882392115949505</v>
      </c>
      <c r="X15">
        <v>14.96414436181386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30.60049190137758</v>
      </c>
      <c r="AH15">
        <v>0</v>
      </c>
      <c r="AI15">
        <v>0</v>
      </c>
      <c r="AJ15">
        <v>0</v>
      </c>
      <c r="AK15">
        <v>23.703556546649967</v>
      </c>
      <c r="AL15">
        <v>1.9030001754939962</v>
      </c>
      <c r="AM15">
        <v>0</v>
      </c>
      <c r="AN15">
        <v>0</v>
      </c>
      <c r="AO15">
        <v>0</v>
      </c>
      <c r="AP15">
        <v>0.33682908954289292</v>
      </c>
      <c r="AQ15">
        <v>0</v>
      </c>
      <c r="AR15">
        <v>12.095353487789605</v>
      </c>
      <c r="AS15">
        <v>3.537101921102066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24.738701937418959</v>
      </c>
      <c r="BB15">
        <f t="shared" si="0"/>
        <v>567.09627264198286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281.77717531449622</v>
      </c>
      <c r="L16">
        <v>0</v>
      </c>
      <c r="M16">
        <v>14.966083665619562</v>
      </c>
      <c r="N16">
        <v>46.898839831304556</v>
      </c>
      <c r="O16">
        <v>72.140624762665738</v>
      </c>
      <c r="P16">
        <v>21.603733298387784</v>
      </c>
      <c r="Q16">
        <v>4.6647525765399491</v>
      </c>
      <c r="R16">
        <v>8.1599165123483566</v>
      </c>
      <c r="S16">
        <v>5.1441377265304524</v>
      </c>
      <c r="T16">
        <v>0</v>
      </c>
      <c r="U16">
        <v>51.649963519548159</v>
      </c>
      <c r="V16">
        <v>0</v>
      </c>
      <c r="W16">
        <v>4.9882392115949505</v>
      </c>
      <c r="X16">
        <v>14.96414436181386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30.60049190137758</v>
      </c>
      <c r="AH16">
        <v>0</v>
      </c>
      <c r="AI16">
        <v>0</v>
      </c>
      <c r="AJ16">
        <v>0</v>
      </c>
      <c r="AK16">
        <v>23.703556546649967</v>
      </c>
      <c r="AL16">
        <v>1.9030001754939962</v>
      </c>
      <c r="AM16">
        <v>0</v>
      </c>
      <c r="AN16">
        <v>0</v>
      </c>
      <c r="AO16">
        <v>0</v>
      </c>
      <c r="AP16">
        <v>0.33682908954289292</v>
      </c>
      <c r="AQ16">
        <v>0</v>
      </c>
      <c r="AR16">
        <v>4.8381413951158416</v>
      </c>
      <c r="AS16">
        <v>3.537101921102066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24.999291018742454</v>
      </c>
      <c r="BB16">
        <f t="shared" si="0"/>
        <v>573.06987210906834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281.77713907796158</v>
      </c>
      <c r="L17">
        <v>0</v>
      </c>
      <c r="M17">
        <v>21.949254469105501</v>
      </c>
      <c r="N17">
        <v>51.12500013135751</v>
      </c>
      <c r="O17">
        <v>72.140624762665738</v>
      </c>
      <c r="P17">
        <v>21.603733298387784</v>
      </c>
      <c r="Q17">
        <v>5.0450505007623763</v>
      </c>
      <c r="R17">
        <v>8.1599165123483566</v>
      </c>
      <c r="S17">
        <v>5.1441377265304524</v>
      </c>
      <c r="T17">
        <v>0</v>
      </c>
      <c r="U17">
        <v>51.649963519548159</v>
      </c>
      <c r="V17">
        <v>0</v>
      </c>
      <c r="W17">
        <v>4.9882392115949505</v>
      </c>
      <c r="X17">
        <v>14.96414436181386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30.60049190137758</v>
      </c>
      <c r="AH17">
        <v>0</v>
      </c>
      <c r="AI17">
        <v>0</v>
      </c>
      <c r="AJ17">
        <v>0</v>
      </c>
      <c r="AK17">
        <v>23.703556546649967</v>
      </c>
      <c r="AL17">
        <v>1.9030001754939962</v>
      </c>
      <c r="AM17">
        <v>0</v>
      </c>
      <c r="AN17">
        <v>0</v>
      </c>
      <c r="AO17">
        <v>0</v>
      </c>
      <c r="AP17">
        <v>0.33682908954289292</v>
      </c>
      <c r="AQ17">
        <v>0</v>
      </c>
      <c r="AR17">
        <v>2.902884653725736</v>
      </c>
      <c r="AS17">
        <v>3.537101921102066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25.40284226562563</v>
      </c>
      <c r="BB17">
        <f t="shared" si="0"/>
        <v>582.32065691202183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281.77717531449622</v>
      </c>
      <c r="L18">
        <v>0</v>
      </c>
      <c r="M18">
        <v>27.938206619910684</v>
      </c>
      <c r="N18">
        <v>51.12500013135751</v>
      </c>
      <c r="O18">
        <v>72.140624762665738</v>
      </c>
      <c r="P18">
        <v>21.603733298387784</v>
      </c>
      <c r="Q18">
        <v>4.9826628435103144</v>
      </c>
      <c r="R18">
        <v>8.1599165123483566</v>
      </c>
      <c r="S18">
        <v>5.1441377265304524</v>
      </c>
      <c r="T18">
        <v>0</v>
      </c>
      <c r="U18">
        <v>51.649963519548159</v>
      </c>
      <c r="V18">
        <v>0</v>
      </c>
      <c r="W18">
        <v>4.9882392115949505</v>
      </c>
      <c r="X18">
        <v>14.96414436181386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30.60049190137758</v>
      </c>
      <c r="AH18">
        <v>0</v>
      </c>
      <c r="AI18">
        <v>0</v>
      </c>
      <c r="AJ18">
        <v>0</v>
      </c>
      <c r="AK18">
        <v>23.703556546649967</v>
      </c>
      <c r="AL18">
        <v>1.9030001754939962</v>
      </c>
      <c r="AM18">
        <v>0</v>
      </c>
      <c r="AN18">
        <v>0</v>
      </c>
      <c r="AO18">
        <v>0</v>
      </c>
      <c r="AP18">
        <v>0.33682908954289292</v>
      </c>
      <c r="AQ18">
        <v>0</v>
      </c>
      <c r="AR18">
        <v>2.902884653725736</v>
      </c>
      <c r="AS18">
        <v>3.537101921102066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25.650574176143287</v>
      </c>
      <c r="BB18">
        <f t="shared" si="0"/>
        <v>587.99952573159192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281.77713907796158</v>
      </c>
      <c r="L19">
        <v>0</v>
      </c>
      <c r="M19">
        <v>31.932303005445881</v>
      </c>
      <c r="N19">
        <v>51.12500013135751</v>
      </c>
      <c r="O19">
        <v>72.140624762665738</v>
      </c>
      <c r="P19">
        <v>21.603733298387784</v>
      </c>
      <c r="Q19">
        <v>5.1655510495649262</v>
      </c>
      <c r="R19">
        <v>8.1599165123483566</v>
      </c>
      <c r="S19">
        <v>5.1441377265304524</v>
      </c>
      <c r="T19">
        <v>0</v>
      </c>
      <c r="U19">
        <v>51.649963519548159</v>
      </c>
      <c r="V19">
        <v>0</v>
      </c>
      <c r="W19">
        <v>4.9882392115949505</v>
      </c>
      <c r="X19">
        <v>14.96414436181386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30.60049190137758</v>
      </c>
      <c r="AH19">
        <v>0</v>
      </c>
      <c r="AI19">
        <v>0</v>
      </c>
      <c r="AJ19">
        <v>0</v>
      </c>
      <c r="AK19">
        <v>23.703556546649967</v>
      </c>
      <c r="AL19">
        <v>1.9030001754939962</v>
      </c>
      <c r="AM19">
        <v>0</v>
      </c>
      <c r="AN19">
        <v>0</v>
      </c>
      <c r="AO19">
        <v>0</v>
      </c>
      <c r="AP19">
        <v>0.33682908954289292</v>
      </c>
      <c r="AQ19">
        <v>0</v>
      </c>
      <c r="AR19">
        <v>2.902884653725736</v>
      </c>
      <c r="AS19">
        <v>3.537101921102066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25.8251706173846</v>
      </c>
      <c r="BB19">
        <f t="shared" si="0"/>
        <v>592.0018776454059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281.77717531449622</v>
      </c>
      <c r="L20">
        <v>0</v>
      </c>
      <c r="M20">
        <v>38.91548794693044</v>
      </c>
      <c r="N20">
        <v>51.12500013135751</v>
      </c>
      <c r="O20">
        <v>72.140624762665738</v>
      </c>
      <c r="P20">
        <v>21.603733298387784</v>
      </c>
      <c r="Q20">
        <v>5.1045880211185901</v>
      </c>
      <c r="R20">
        <v>5.595140403492004</v>
      </c>
      <c r="S20">
        <v>5.1441377265304524</v>
      </c>
      <c r="T20">
        <v>0</v>
      </c>
      <c r="U20">
        <v>51.649963519548159</v>
      </c>
      <c r="V20">
        <v>0</v>
      </c>
      <c r="W20">
        <v>4.9882392115949505</v>
      </c>
      <c r="X20">
        <v>14.96414436181386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30.60049190137758</v>
      </c>
      <c r="AH20">
        <v>0</v>
      </c>
      <c r="AI20">
        <v>0</v>
      </c>
      <c r="AJ20">
        <v>0</v>
      </c>
      <c r="AK20">
        <v>23.703556546649967</v>
      </c>
      <c r="AL20">
        <v>1.9030001754939962</v>
      </c>
      <c r="AM20">
        <v>0</v>
      </c>
      <c r="AN20">
        <v>0</v>
      </c>
      <c r="AO20">
        <v>0</v>
      </c>
      <c r="AP20">
        <v>0.33682908954289292</v>
      </c>
      <c r="AQ20">
        <v>0</v>
      </c>
      <c r="AR20">
        <v>2.902884653725736</v>
      </c>
      <c r="AS20">
        <v>3.537101921102066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26.007313366686539</v>
      </c>
      <c r="BB20">
        <f t="shared" si="0"/>
        <v>596.17721693682051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281.77713907796158</v>
      </c>
      <c r="L21">
        <v>0</v>
      </c>
      <c r="M21">
        <v>42.904777082148193</v>
      </c>
      <c r="N21">
        <v>51.12500013135751</v>
      </c>
      <c r="O21">
        <v>72.140624762665738</v>
      </c>
      <c r="P21">
        <v>21.603733298387784</v>
      </c>
      <c r="Q21">
        <v>5.0624446990984726</v>
      </c>
      <c r="R21">
        <v>5.595140403492004</v>
      </c>
      <c r="S21">
        <v>5.1441377265304524</v>
      </c>
      <c r="T21">
        <v>0</v>
      </c>
      <c r="U21">
        <v>51.649963519548159</v>
      </c>
      <c r="V21">
        <v>0</v>
      </c>
      <c r="W21">
        <v>4.9882392115949505</v>
      </c>
      <c r="X21">
        <v>14.968505401550642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30.60049190137758</v>
      </c>
      <c r="AH21">
        <v>0</v>
      </c>
      <c r="AI21">
        <v>0</v>
      </c>
      <c r="AJ21">
        <v>0</v>
      </c>
      <c r="AK21">
        <v>23.703556546649967</v>
      </c>
      <c r="AL21">
        <v>1.9030001754939962</v>
      </c>
      <c r="AM21">
        <v>0</v>
      </c>
      <c r="AN21">
        <v>0</v>
      </c>
      <c r="AO21">
        <v>0</v>
      </c>
      <c r="AP21">
        <v>0.33682908954289292</v>
      </c>
      <c r="AQ21">
        <v>0</v>
      </c>
      <c r="AR21">
        <v>2.902884653725736</v>
      </c>
      <c r="AS21">
        <v>3.537101921102066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26.172484838452057</v>
      </c>
      <c r="BB21">
        <f t="shared" si="0"/>
        <v>599.9635160814546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281.77717531449622</v>
      </c>
      <c r="L22">
        <v>0</v>
      </c>
      <c r="M22">
        <v>62.638852624109198</v>
      </c>
      <c r="N22">
        <v>51.12500013135751</v>
      </c>
      <c r="O22">
        <v>72.140624762665738</v>
      </c>
      <c r="P22">
        <v>21.603733298387784</v>
      </c>
      <c r="Q22">
        <v>4.6274176009074361</v>
      </c>
      <c r="R22">
        <v>5.595140403492004</v>
      </c>
      <c r="S22">
        <v>5.1441377265304524</v>
      </c>
      <c r="T22">
        <v>0</v>
      </c>
      <c r="U22">
        <v>51.649963519548159</v>
      </c>
      <c r="V22">
        <v>0</v>
      </c>
      <c r="W22">
        <v>4.9882392115949505</v>
      </c>
      <c r="X22">
        <v>14.968505401550642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30.60049190137758</v>
      </c>
      <c r="AH22">
        <v>0</v>
      </c>
      <c r="AI22">
        <v>0</v>
      </c>
      <c r="AJ22">
        <v>0</v>
      </c>
      <c r="AK22">
        <v>23.703556546649967</v>
      </c>
      <c r="AL22">
        <v>1.9030001754939962</v>
      </c>
      <c r="AM22">
        <v>0</v>
      </c>
      <c r="AN22">
        <v>0</v>
      </c>
      <c r="AO22">
        <v>0</v>
      </c>
      <c r="AP22">
        <v>0.33682908954289292</v>
      </c>
      <c r="AQ22">
        <v>0</v>
      </c>
      <c r="AR22">
        <v>2.902884653725736</v>
      </c>
      <c r="AS22">
        <v>3.537101921102066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26.979186578088786</v>
      </c>
      <c r="BB22">
        <f t="shared" si="0"/>
        <v>618.45589902212259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281.77570134040548</v>
      </c>
      <c r="L23">
        <v>0</v>
      </c>
      <c r="M23">
        <v>62.638852624109198</v>
      </c>
      <c r="N23">
        <v>51.12500013135751</v>
      </c>
      <c r="O23">
        <v>72.140624762665738</v>
      </c>
      <c r="P23">
        <v>21.603733298387784</v>
      </c>
      <c r="Q23">
        <v>4.5345437828598616</v>
      </c>
      <c r="R23">
        <v>0</v>
      </c>
      <c r="S23">
        <v>1.2625385027618239</v>
      </c>
      <c r="T23">
        <v>0</v>
      </c>
      <c r="U23">
        <v>51.649963519548159</v>
      </c>
      <c r="V23">
        <v>0</v>
      </c>
      <c r="W23">
        <v>4.3221885128021631</v>
      </c>
      <c r="X23">
        <v>54.875991635029372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30.60049190137758</v>
      </c>
      <c r="AH23">
        <v>0</v>
      </c>
      <c r="AI23">
        <v>0</v>
      </c>
      <c r="AJ23">
        <v>0</v>
      </c>
      <c r="AK23">
        <v>23.703556546649967</v>
      </c>
      <c r="AL23">
        <v>1.9030001754939962</v>
      </c>
      <c r="AM23">
        <v>0</v>
      </c>
      <c r="AN23">
        <v>0</v>
      </c>
      <c r="AO23">
        <v>0</v>
      </c>
      <c r="AP23">
        <v>0.33682908954289292</v>
      </c>
      <c r="AQ23">
        <v>0</v>
      </c>
      <c r="AR23">
        <v>2.902884653725736</v>
      </c>
      <c r="AS23">
        <v>3.537101921102066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28.219407129307768</v>
      </c>
      <c r="BB23">
        <f t="shared" si="0"/>
        <v>646.8860265861905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281.7747032901799</v>
      </c>
      <c r="L24">
        <v>0</v>
      </c>
      <c r="M24">
        <v>62.638852624109198</v>
      </c>
      <c r="N24">
        <v>51.12500013135751</v>
      </c>
      <c r="O24">
        <v>72.140624762665738</v>
      </c>
      <c r="P24">
        <v>21.603733298387784</v>
      </c>
      <c r="Q24">
        <v>4.374453954924495</v>
      </c>
      <c r="R24">
        <v>18.286618991326222</v>
      </c>
      <c r="S24">
        <v>11.408672495833068</v>
      </c>
      <c r="T24">
        <v>0</v>
      </c>
      <c r="U24">
        <v>51.649963519548159</v>
      </c>
      <c r="V24">
        <v>5.3216259653517008</v>
      </c>
      <c r="W24">
        <v>16.050289309115307</v>
      </c>
      <c r="X24">
        <v>64.644297484067991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30.60049190137758</v>
      </c>
      <c r="AH24">
        <v>0</v>
      </c>
      <c r="AI24">
        <v>0</v>
      </c>
      <c r="AJ24">
        <v>0</v>
      </c>
      <c r="AK24">
        <v>23.703556546649967</v>
      </c>
      <c r="AL24">
        <v>1.9030001754939962</v>
      </c>
      <c r="AM24">
        <v>0</v>
      </c>
      <c r="AN24">
        <v>0</v>
      </c>
      <c r="AO24">
        <v>0</v>
      </c>
      <c r="AP24">
        <v>0.33682908954289292</v>
      </c>
      <c r="AQ24">
        <v>0</v>
      </c>
      <c r="AR24">
        <v>2.902884653725736</v>
      </c>
      <c r="AS24">
        <v>3.537101921102066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30.522156493875876</v>
      </c>
      <c r="BB24">
        <f t="shared" si="0"/>
        <v>699.67297493856256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346.79412644168087</v>
      </c>
      <c r="L25">
        <v>0</v>
      </c>
      <c r="M25">
        <v>62.638852624109198</v>
      </c>
      <c r="N25">
        <v>51.12500013135751</v>
      </c>
      <c r="O25">
        <v>72.140624762665738</v>
      </c>
      <c r="P25">
        <v>21.603733298387784</v>
      </c>
      <c r="Q25">
        <v>4.7250462841588075</v>
      </c>
      <c r="R25">
        <v>15.422807724003045</v>
      </c>
      <c r="S25">
        <v>10.72522324054572</v>
      </c>
      <c r="T25">
        <v>0</v>
      </c>
      <c r="U25">
        <v>51.649963519548159</v>
      </c>
      <c r="V25">
        <v>7.9491801328859824</v>
      </c>
      <c r="W25">
        <v>16.958010399694714</v>
      </c>
      <c r="X25">
        <v>63.456811278666336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30.60049190137758</v>
      </c>
      <c r="AH25">
        <v>0</v>
      </c>
      <c r="AI25">
        <v>0</v>
      </c>
      <c r="AJ25">
        <v>0</v>
      </c>
      <c r="AK25">
        <v>23.703556546649967</v>
      </c>
      <c r="AL25">
        <v>1.9030001754939962</v>
      </c>
      <c r="AM25">
        <v>0</v>
      </c>
      <c r="AN25">
        <v>0</v>
      </c>
      <c r="AO25">
        <v>0</v>
      </c>
      <c r="AP25">
        <v>0.33682908954289292</v>
      </c>
      <c r="AQ25">
        <v>0</v>
      </c>
      <c r="AR25">
        <v>12.095353487789605</v>
      </c>
      <c r="AS25">
        <v>7.3100109730745135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33.746438029165191</v>
      </c>
      <c r="BB25">
        <f t="shared" si="0"/>
        <v>773.58461530014608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409.52610303223651</v>
      </c>
      <c r="L26">
        <v>0</v>
      </c>
      <c r="M26">
        <v>62.638852624109198</v>
      </c>
      <c r="N26">
        <v>51.12500013135751</v>
      </c>
      <c r="O26">
        <v>72.140624762665738</v>
      </c>
      <c r="P26">
        <v>21.603733298387784</v>
      </c>
      <c r="Q26">
        <v>4.7221175089678802</v>
      </c>
      <c r="R26">
        <v>17.262175277738272</v>
      </c>
      <c r="S26">
        <v>11.416845870646016</v>
      </c>
      <c r="T26">
        <v>0</v>
      </c>
      <c r="U26">
        <v>51.649963519548159</v>
      </c>
      <c r="V26">
        <v>7.9491801328859824</v>
      </c>
      <c r="W26">
        <v>17.517030589582028</v>
      </c>
      <c r="X26">
        <v>64.646478170494845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30.60049190137758</v>
      </c>
      <c r="AH26">
        <v>1.257860261845126</v>
      </c>
      <c r="AI26">
        <v>0</v>
      </c>
      <c r="AJ26">
        <v>0</v>
      </c>
      <c r="AK26">
        <v>23.703556546649967</v>
      </c>
      <c r="AL26">
        <v>1.9030001754939962</v>
      </c>
      <c r="AM26">
        <v>0</v>
      </c>
      <c r="AN26">
        <v>0</v>
      </c>
      <c r="AO26">
        <v>0</v>
      </c>
      <c r="AP26">
        <v>0.33682908954289292</v>
      </c>
      <c r="AQ26">
        <v>0</v>
      </c>
      <c r="AR26">
        <v>12.095353487789605</v>
      </c>
      <c r="AS26">
        <v>7.3100109730745135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36.695144302745661</v>
      </c>
      <c r="BB26">
        <f t="shared" si="0"/>
        <v>841.17912131318008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510.08246601856513</v>
      </c>
      <c r="L27">
        <v>9.4237801501798568</v>
      </c>
      <c r="M27">
        <v>62.638852624109198</v>
      </c>
      <c r="N27">
        <v>51.12500013135751</v>
      </c>
      <c r="O27">
        <v>72.140624762665738</v>
      </c>
      <c r="P27">
        <v>21.603733298387784</v>
      </c>
      <c r="Q27">
        <v>4.7221175089678802</v>
      </c>
      <c r="R27">
        <v>18.289944118945147</v>
      </c>
      <c r="S27">
        <v>11.416845870646016</v>
      </c>
      <c r="T27">
        <v>0</v>
      </c>
      <c r="U27">
        <v>51.649963519548159</v>
      </c>
      <c r="V27">
        <v>7.9491801328859824</v>
      </c>
      <c r="W27">
        <v>16.42884914753526</v>
      </c>
      <c r="X27">
        <v>64.646478170494845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30.60049190137758</v>
      </c>
      <c r="AH27">
        <v>8.8050222817783332</v>
      </c>
      <c r="AI27">
        <v>0</v>
      </c>
      <c r="AJ27">
        <v>0</v>
      </c>
      <c r="AK27">
        <v>23.703556546649967</v>
      </c>
      <c r="AL27">
        <v>1.9030001754939962</v>
      </c>
      <c r="AM27">
        <v>0</v>
      </c>
      <c r="AN27">
        <v>0</v>
      </c>
      <c r="AO27">
        <v>0</v>
      </c>
      <c r="AP27">
        <v>0.33682908954289292</v>
      </c>
      <c r="AQ27">
        <v>10.617990402003759</v>
      </c>
      <c r="AR27">
        <v>12.095353487789605</v>
      </c>
      <c r="AS27">
        <v>7.3100109730745135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42.258450994173174</v>
      </c>
      <c r="BB27">
        <f t="shared" si="0"/>
        <v>968.70927613915774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9.2255599076522881</v>
      </c>
      <c r="M28">
        <v>62.638852624109198</v>
      </c>
      <c r="N28">
        <v>51.12500013135751</v>
      </c>
      <c r="O28">
        <v>72.140624762665738</v>
      </c>
      <c r="P28">
        <v>21.603733298387784</v>
      </c>
      <c r="Q28">
        <v>4.7221175089678802</v>
      </c>
      <c r="R28">
        <v>18.289944118945147</v>
      </c>
      <c r="S28">
        <v>11.416845870646016</v>
      </c>
      <c r="T28">
        <v>0</v>
      </c>
      <c r="U28">
        <v>51.649963519548159</v>
      </c>
      <c r="V28">
        <v>7.9491801328859824</v>
      </c>
      <c r="W28">
        <v>14.327976133459698</v>
      </c>
      <c r="X28">
        <v>64.646478170494845</v>
      </c>
      <c r="Y28">
        <v>0</v>
      </c>
      <c r="Z28">
        <v>0.48206118973074513</v>
      </c>
      <c r="AA28">
        <v>0</v>
      </c>
      <c r="AB28">
        <v>1.1835853247756207</v>
      </c>
      <c r="AC28">
        <v>0</v>
      </c>
      <c r="AD28">
        <v>3.8665421493425174</v>
      </c>
      <c r="AE28">
        <v>7.2852055036526817</v>
      </c>
      <c r="AF28">
        <v>6.1924313176789818</v>
      </c>
      <c r="AG28">
        <v>30.60049190137758</v>
      </c>
      <c r="AH28">
        <v>18.867904376539343</v>
      </c>
      <c r="AI28">
        <v>0</v>
      </c>
      <c r="AJ28">
        <v>0</v>
      </c>
      <c r="AK28">
        <v>23.703556546649967</v>
      </c>
      <c r="AL28">
        <v>1.9030001754939962</v>
      </c>
      <c r="AM28">
        <v>0</v>
      </c>
      <c r="AN28">
        <v>0</v>
      </c>
      <c r="AO28">
        <v>0</v>
      </c>
      <c r="AP28">
        <v>0.33682908954289292</v>
      </c>
      <c r="AQ28">
        <v>10.617990402003759</v>
      </c>
      <c r="AR28">
        <v>2.902884653725736</v>
      </c>
      <c r="AS28">
        <v>7.3100109730745135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42.429977656493179</v>
      </c>
      <c r="BB28">
        <f t="shared" si="0"/>
        <v>972.64125814478075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9.4237327347781363</v>
      </c>
      <c r="M29">
        <v>62.638852624109198</v>
      </c>
      <c r="N29">
        <v>51.12500013135751</v>
      </c>
      <c r="O29">
        <v>72.140624762665738</v>
      </c>
      <c r="P29">
        <v>21.603733298387784</v>
      </c>
      <c r="Q29">
        <v>4.7221175089678802</v>
      </c>
      <c r="R29">
        <v>18.289944118945147</v>
      </c>
      <c r="S29">
        <v>11.416845870646016</v>
      </c>
      <c r="T29">
        <v>0</v>
      </c>
      <c r="U29">
        <v>51.649963519548159</v>
      </c>
      <c r="V29">
        <v>7.9491801328859824</v>
      </c>
      <c r="W29">
        <v>14.327976133459698</v>
      </c>
      <c r="X29">
        <v>64.646478170494845</v>
      </c>
      <c r="Y29">
        <v>0</v>
      </c>
      <c r="Z29">
        <v>3.1333977332498435</v>
      </c>
      <c r="AA29">
        <v>0</v>
      </c>
      <c r="AB29">
        <v>2.3671702036109368</v>
      </c>
      <c r="AC29">
        <v>0</v>
      </c>
      <c r="AD29">
        <v>3.8665421493425174</v>
      </c>
      <c r="AE29">
        <v>14.570411455228552</v>
      </c>
      <c r="AF29">
        <v>12.384863343665206</v>
      </c>
      <c r="AG29">
        <v>30.60049190137758</v>
      </c>
      <c r="AH29">
        <v>30.062861110937174</v>
      </c>
      <c r="AI29">
        <v>0</v>
      </c>
      <c r="AJ29">
        <v>0</v>
      </c>
      <c r="AK29">
        <v>23.703556546649967</v>
      </c>
      <c r="AL29">
        <v>1.9030001754939962</v>
      </c>
      <c r="AM29">
        <v>0</v>
      </c>
      <c r="AN29">
        <v>0</v>
      </c>
      <c r="AO29">
        <v>0</v>
      </c>
      <c r="AP29">
        <v>0.33682908954289292</v>
      </c>
      <c r="AQ29">
        <v>21.855363297015238</v>
      </c>
      <c r="AR29">
        <v>2.902884653725736</v>
      </c>
      <c r="AS29">
        <v>7.3100109730745135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44.09959764209286</v>
      </c>
      <c r="BB29">
        <f t="shared" si="0"/>
        <v>1010.9147000156328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9.4237327347781363</v>
      </c>
      <c r="M30">
        <v>62.638852624109198</v>
      </c>
      <c r="N30">
        <v>51.12500013135751</v>
      </c>
      <c r="O30">
        <v>72.140624762665738</v>
      </c>
      <c r="P30">
        <v>21.603733298387784</v>
      </c>
      <c r="Q30">
        <v>4.7221175089678802</v>
      </c>
      <c r="R30">
        <v>18.289944118945147</v>
      </c>
      <c r="S30">
        <v>11.416845870646016</v>
      </c>
      <c r="T30">
        <v>0</v>
      </c>
      <c r="U30">
        <v>51.649963519548159</v>
      </c>
      <c r="V30">
        <v>7.9491801328859824</v>
      </c>
      <c r="W30">
        <v>14.327976133459698</v>
      </c>
      <c r="X30">
        <v>64.646478170494845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8.0845884971822155</v>
      </c>
      <c r="AE30">
        <v>21.923915838864538</v>
      </c>
      <c r="AF30">
        <v>18.577294661344187</v>
      </c>
      <c r="AG30">
        <v>30.60049190137758</v>
      </c>
      <c r="AH30">
        <v>41.425532606762673</v>
      </c>
      <c r="AI30">
        <v>1.6942275942391982</v>
      </c>
      <c r="AJ30">
        <v>0</v>
      </c>
      <c r="AK30">
        <v>23.703556546649967</v>
      </c>
      <c r="AL30">
        <v>1.9030001754939962</v>
      </c>
      <c r="AM30">
        <v>2.3150332218743479</v>
      </c>
      <c r="AN30">
        <v>0</v>
      </c>
      <c r="AO30">
        <v>0</v>
      </c>
      <c r="AP30">
        <v>0.33682908954289292</v>
      </c>
      <c r="AQ30">
        <v>31.853971206011273</v>
      </c>
      <c r="AR30">
        <v>2.902884653725736</v>
      </c>
      <c r="AS30">
        <v>7.3100109730745135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46.130690872294096</v>
      </c>
      <c r="BB30">
        <f t="shared" si="0"/>
        <v>1057.4743539194326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9.4238289125480783</v>
      </c>
      <c r="M31">
        <v>62.638852624109198</v>
      </c>
      <c r="N31">
        <v>51.12500013135751</v>
      </c>
      <c r="O31">
        <v>72.140624762665738</v>
      </c>
      <c r="P31">
        <v>21.603733298387784</v>
      </c>
      <c r="Q31">
        <v>4.7221175089678802</v>
      </c>
      <c r="R31">
        <v>18.289944118945147</v>
      </c>
      <c r="S31">
        <v>11.416845870646016</v>
      </c>
      <c r="T31">
        <v>0</v>
      </c>
      <c r="U31">
        <v>51.649963519548159</v>
      </c>
      <c r="V31">
        <v>7.9491801328859824</v>
      </c>
      <c r="W31">
        <v>13.596915231103784</v>
      </c>
      <c r="X31">
        <v>64.646478170494845</v>
      </c>
      <c r="Y31">
        <v>0</v>
      </c>
      <c r="Z31">
        <v>5.7442409718221654</v>
      </c>
      <c r="AA31">
        <v>6.1569555892298071</v>
      </c>
      <c r="AB31">
        <v>11.658313709872676</v>
      </c>
      <c r="AC31">
        <v>0</v>
      </c>
      <c r="AD31">
        <v>12.126882745773326</v>
      </c>
      <c r="AE31">
        <v>21.930745771655186</v>
      </c>
      <c r="AF31">
        <v>20.847852858380296</v>
      </c>
      <c r="AG31">
        <v>30.60049190137758</v>
      </c>
      <c r="AH31">
        <v>51.152985627530775</v>
      </c>
      <c r="AI31">
        <v>7.3416524605510318</v>
      </c>
      <c r="AJ31">
        <v>0</v>
      </c>
      <c r="AK31">
        <v>23.703556546649967</v>
      </c>
      <c r="AL31">
        <v>1.9030001754939962</v>
      </c>
      <c r="AM31">
        <v>4.6655003034857021</v>
      </c>
      <c r="AN31">
        <v>0</v>
      </c>
      <c r="AO31">
        <v>0</v>
      </c>
      <c r="AP31">
        <v>0.33682908954289292</v>
      </c>
      <c r="AQ31">
        <v>43.710727295136707</v>
      </c>
      <c r="AR31">
        <v>4.8381413951158416</v>
      </c>
      <c r="AS31">
        <v>7.3100109730745135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48.208518416483479</v>
      </c>
      <c r="BB31">
        <f t="shared" si="0"/>
        <v>1105.1053192984341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9.4238289125480783</v>
      </c>
      <c r="M32">
        <v>62.638852624109198</v>
      </c>
      <c r="N32">
        <v>51.12500013135751</v>
      </c>
      <c r="O32">
        <v>72.140624762665738</v>
      </c>
      <c r="P32">
        <v>21.603733298387784</v>
      </c>
      <c r="Q32">
        <v>4.7221175089678802</v>
      </c>
      <c r="R32">
        <v>18.289944118945147</v>
      </c>
      <c r="S32">
        <v>11.416845870646016</v>
      </c>
      <c r="T32">
        <v>0</v>
      </c>
      <c r="U32">
        <v>51.649963519548159</v>
      </c>
      <c r="V32">
        <v>7.9491801328859824</v>
      </c>
      <c r="W32">
        <v>13.596915231103784</v>
      </c>
      <c r="X32">
        <v>64.646478170494845</v>
      </c>
      <c r="Y32">
        <v>0</v>
      </c>
      <c r="Z32">
        <v>5.7442409718221654</v>
      </c>
      <c r="AA32">
        <v>6.1569555892298071</v>
      </c>
      <c r="AB32">
        <v>17.540731891045709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30.60049190137758</v>
      </c>
      <c r="AH32">
        <v>51.78191598288457</v>
      </c>
      <c r="AI32">
        <v>7.3416524605510318</v>
      </c>
      <c r="AJ32">
        <v>0</v>
      </c>
      <c r="AK32">
        <v>23.703556546649967</v>
      </c>
      <c r="AL32">
        <v>1.9030001754939962</v>
      </c>
      <c r="AM32">
        <v>7.0159673850970572</v>
      </c>
      <c r="AN32">
        <v>0</v>
      </c>
      <c r="AO32">
        <v>0</v>
      </c>
      <c r="AP32">
        <v>0.33682908954289292</v>
      </c>
      <c r="AQ32">
        <v>43.710727295136707</v>
      </c>
      <c r="AR32">
        <v>4.8381413951158416</v>
      </c>
      <c r="AS32">
        <v>7.3100109730745135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48.578942309321661</v>
      </c>
      <c r="BB32">
        <f t="shared" si="0"/>
        <v>1113.5967110237341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9.4238289125480783</v>
      </c>
      <c r="M33">
        <v>62.638852624109198</v>
      </c>
      <c r="N33">
        <v>51.12500013135751</v>
      </c>
      <c r="O33">
        <v>72.140624762665738</v>
      </c>
      <c r="P33">
        <v>21.603733298387784</v>
      </c>
      <c r="Q33">
        <v>4.7221175089678802</v>
      </c>
      <c r="R33">
        <v>18.289944118945147</v>
      </c>
      <c r="S33">
        <v>11.416845870646016</v>
      </c>
      <c r="T33">
        <v>0</v>
      </c>
      <c r="U33">
        <v>51.649963519548159</v>
      </c>
      <c r="V33">
        <v>7.9491801328859824</v>
      </c>
      <c r="W33">
        <v>13.596915231103784</v>
      </c>
      <c r="X33">
        <v>64.646478170494845</v>
      </c>
      <c r="Y33">
        <v>0</v>
      </c>
      <c r="Z33">
        <v>5.7442409718221654</v>
      </c>
      <c r="AA33">
        <v>6.1569555892298071</v>
      </c>
      <c r="AB33">
        <v>17.540731891045709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30.60049190137758</v>
      </c>
      <c r="AH33">
        <v>51.78191598288457</v>
      </c>
      <c r="AI33">
        <v>7.3416524605510318</v>
      </c>
      <c r="AJ33">
        <v>0</v>
      </c>
      <c r="AK33">
        <v>23.703556546649967</v>
      </c>
      <c r="AL33">
        <v>9.5150008774699817</v>
      </c>
      <c r="AM33">
        <v>7.0159673850970572</v>
      </c>
      <c r="AN33">
        <v>0</v>
      </c>
      <c r="AO33">
        <v>0</v>
      </c>
      <c r="AP33">
        <v>0.33682908954289292</v>
      </c>
      <c r="AQ33">
        <v>43.710727295136707</v>
      </c>
      <c r="AR33">
        <v>5.8057697658108953</v>
      </c>
      <c r="AS33">
        <v>7.3100109730745135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48.937570804559307</v>
      </c>
      <c r="BB33">
        <f t="shared" si="0"/>
        <v>1121.8177116011675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9.4238289125480783</v>
      </c>
      <c r="M34">
        <v>62.638852624109198</v>
      </c>
      <c r="N34">
        <v>51.12500013135751</v>
      </c>
      <c r="O34">
        <v>72.140624762665738</v>
      </c>
      <c r="P34">
        <v>21.603733298387784</v>
      </c>
      <c r="Q34">
        <v>4.7221175089678802</v>
      </c>
      <c r="R34">
        <v>18.289944118945147</v>
      </c>
      <c r="S34">
        <v>11.416845870646016</v>
      </c>
      <c r="T34">
        <v>0</v>
      </c>
      <c r="U34">
        <v>51.649963519548159</v>
      </c>
      <c r="V34">
        <v>7.9491801328859824</v>
      </c>
      <c r="W34">
        <v>13.596915231103784</v>
      </c>
      <c r="X34">
        <v>64.646478170494845</v>
      </c>
      <c r="Y34">
        <v>0</v>
      </c>
      <c r="Z34">
        <v>5.7442409718221654</v>
      </c>
      <c r="AA34">
        <v>6.1569555892298071</v>
      </c>
      <c r="AB34">
        <v>17.540731891045709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30.60049190137758</v>
      </c>
      <c r="AH34">
        <v>51.78191598288457</v>
      </c>
      <c r="AI34">
        <v>7.3416524605510318</v>
      </c>
      <c r="AJ34">
        <v>0</v>
      </c>
      <c r="AK34">
        <v>23.703556546649967</v>
      </c>
      <c r="AL34">
        <v>39.790004164883875</v>
      </c>
      <c r="AM34">
        <v>7.0159673850970572</v>
      </c>
      <c r="AN34">
        <v>0</v>
      </c>
      <c r="AO34">
        <v>0</v>
      </c>
      <c r="AP34">
        <v>0.33682908954289292</v>
      </c>
      <c r="AQ34">
        <v>43.710727295136707</v>
      </c>
      <c r="AR34">
        <v>12.095353487789605</v>
      </c>
      <c r="AS34">
        <v>7.3100109730745135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50.465970541551911</v>
      </c>
      <c r="BB34">
        <f t="shared" si="0"/>
        <v>1156.8538988735675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9.4238289125480783</v>
      </c>
      <c r="M35">
        <v>62.638852624109198</v>
      </c>
      <c r="N35">
        <v>51.12500013135751</v>
      </c>
      <c r="O35">
        <v>72.140624762665738</v>
      </c>
      <c r="P35">
        <v>21.603733298387784</v>
      </c>
      <c r="Q35">
        <v>4.7221175089678802</v>
      </c>
      <c r="R35">
        <v>18.289944118945147</v>
      </c>
      <c r="S35">
        <v>11.416845870646016</v>
      </c>
      <c r="T35">
        <v>0</v>
      </c>
      <c r="U35">
        <v>51.649963519548159</v>
      </c>
      <c r="V35">
        <v>7.9491801328859824</v>
      </c>
      <c r="W35">
        <v>13.596915231103784</v>
      </c>
      <c r="X35">
        <v>64.646478170494845</v>
      </c>
      <c r="Y35">
        <v>0</v>
      </c>
      <c r="Z35">
        <v>5.7365281577958669</v>
      </c>
      <c r="AA35">
        <v>6.1569555892298071</v>
      </c>
      <c r="AB35">
        <v>17.540731891045709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30.60049190137758</v>
      </c>
      <c r="AH35">
        <v>51.78191598288457</v>
      </c>
      <c r="AI35">
        <v>7.3416524605510318</v>
      </c>
      <c r="AJ35">
        <v>0</v>
      </c>
      <c r="AK35">
        <v>23.703556546649967</v>
      </c>
      <c r="AL35">
        <v>39.790004164883875</v>
      </c>
      <c r="AM35">
        <v>4.6655003034857021</v>
      </c>
      <c r="AN35">
        <v>0</v>
      </c>
      <c r="AO35">
        <v>0</v>
      </c>
      <c r="AP35">
        <v>0.33682908954289292</v>
      </c>
      <c r="AQ35">
        <v>43.710727295136707</v>
      </c>
      <c r="AR35">
        <v>12.095353487789605</v>
      </c>
      <c r="AS35">
        <v>7.3100109730745135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50.367398621914255</v>
      </c>
      <c r="BB35">
        <f t="shared" si="0"/>
        <v>1154.5942908975676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9.4238289125480783</v>
      </c>
      <c r="M36">
        <v>62.638852624109198</v>
      </c>
      <c r="N36">
        <v>51.12500013135751</v>
      </c>
      <c r="O36">
        <v>72.140624762665738</v>
      </c>
      <c r="P36">
        <v>21.603733298387784</v>
      </c>
      <c r="Q36">
        <v>4.7221175089678802</v>
      </c>
      <c r="R36">
        <v>18.289944118945147</v>
      </c>
      <c r="S36">
        <v>11.416845870646016</v>
      </c>
      <c r="T36">
        <v>0</v>
      </c>
      <c r="U36">
        <v>51.649963519548159</v>
      </c>
      <c r="V36">
        <v>7.9491801328859824</v>
      </c>
      <c r="W36">
        <v>13.596915231103784</v>
      </c>
      <c r="X36">
        <v>64.646478170494845</v>
      </c>
      <c r="Y36">
        <v>0</v>
      </c>
      <c r="Z36">
        <v>5.7365281577958669</v>
      </c>
      <c r="AA36">
        <v>6.1569555892298071</v>
      </c>
      <c r="AB36">
        <v>11.658313709872676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30.60049190137758</v>
      </c>
      <c r="AH36">
        <v>51.152985627530775</v>
      </c>
      <c r="AI36">
        <v>7.3416524605510318</v>
      </c>
      <c r="AJ36">
        <v>0</v>
      </c>
      <c r="AK36">
        <v>23.703556546649967</v>
      </c>
      <c r="AL36">
        <v>39.790004164883875</v>
      </c>
      <c r="AM36">
        <v>2.3386557950323525</v>
      </c>
      <c r="AN36">
        <v>0</v>
      </c>
      <c r="AO36">
        <v>0</v>
      </c>
      <c r="AP36">
        <v>0.33682908954289292</v>
      </c>
      <c r="AQ36">
        <v>43.710727295136707</v>
      </c>
      <c r="AR36">
        <v>5.3219553512836564</v>
      </c>
      <c r="AS36">
        <v>7.3100109730745135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49.71483411052813</v>
      </c>
      <c r="BB36">
        <f t="shared" si="0"/>
        <v>1139.6352642274674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9.4238289125480783</v>
      </c>
      <c r="M37">
        <v>62.638852624109198</v>
      </c>
      <c r="N37">
        <v>51.12500013135751</v>
      </c>
      <c r="O37">
        <v>72.140624762665738</v>
      </c>
      <c r="P37">
        <v>21.603733298387784</v>
      </c>
      <c r="Q37">
        <v>4.7221175089678802</v>
      </c>
      <c r="R37">
        <v>18.289944118945147</v>
      </c>
      <c r="S37">
        <v>11.416845870646016</v>
      </c>
      <c r="T37">
        <v>0</v>
      </c>
      <c r="U37">
        <v>51.649963519548159</v>
      </c>
      <c r="V37">
        <v>7.9491801328859824</v>
      </c>
      <c r="W37">
        <v>13.596915231103784</v>
      </c>
      <c r="X37">
        <v>64.646478170494845</v>
      </c>
      <c r="Y37">
        <v>0</v>
      </c>
      <c r="Z37">
        <v>3.1333977332498435</v>
      </c>
      <c r="AA37">
        <v>1.6617963005635565</v>
      </c>
      <c r="AB37">
        <v>2.3671702036109368</v>
      </c>
      <c r="AC37">
        <v>0</v>
      </c>
      <c r="AD37">
        <v>12.126882745773326</v>
      </c>
      <c r="AE37">
        <v>14.570411455228552</v>
      </c>
      <c r="AF37">
        <v>12.384863343665206</v>
      </c>
      <c r="AG37">
        <v>30.60049190137758</v>
      </c>
      <c r="AH37">
        <v>41.425532606762673</v>
      </c>
      <c r="AI37">
        <v>1.6942275942391982</v>
      </c>
      <c r="AJ37">
        <v>0</v>
      </c>
      <c r="AK37">
        <v>23.703556546649967</v>
      </c>
      <c r="AL37">
        <v>39.790004164883875</v>
      </c>
      <c r="AM37">
        <v>0</v>
      </c>
      <c r="AN37">
        <v>0</v>
      </c>
      <c r="AO37">
        <v>0</v>
      </c>
      <c r="AP37">
        <v>0.33682908954289292</v>
      </c>
      <c r="AQ37">
        <v>43.710727295136707</v>
      </c>
      <c r="AR37">
        <v>2.902884653725736</v>
      </c>
      <c r="AS37">
        <v>4.2445223969943653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47.398660580262039</v>
      </c>
      <c r="BB37">
        <f t="shared" si="0"/>
        <v>1086.5405877513674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510.08246601856513</v>
      </c>
      <c r="L38">
        <v>9.4238289125480783</v>
      </c>
      <c r="M38">
        <v>62.638852624109198</v>
      </c>
      <c r="N38">
        <v>51.12500013135751</v>
      </c>
      <c r="O38">
        <v>72.140624762665738</v>
      </c>
      <c r="P38">
        <v>21.603733298387784</v>
      </c>
      <c r="Q38">
        <v>4.7221175089678802</v>
      </c>
      <c r="R38">
        <v>18.289944118945147</v>
      </c>
      <c r="S38">
        <v>11.416845870646016</v>
      </c>
      <c r="T38">
        <v>0</v>
      </c>
      <c r="U38">
        <v>51.649963519548159</v>
      </c>
      <c r="V38">
        <v>7.9491801328859824</v>
      </c>
      <c r="W38">
        <v>13.596915231103784</v>
      </c>
      <c r="X38">
        <v>64.646478170494845</v>
      </c>
      <c r="Y38">
        <v>0</v>
      </c>
      <c r="Z38">
        <v>0.48206118973074513</v>
      </c>
      <c r="AA38">
        <v>0</v>
      </c>
      <c r="AB38">
        <v>1.1835853247756207</v>
      </c>
      <c r="AC38">
        <v>0</v>
      </c>
      <c r="AD38">
        <v>8.0845884971822155</v>
      </c>
      <c r="AE38">
        <v>14.570411455228552</v>
      </c>
      <c r="AF38">
        <v>12.384863343665206</v>
      </c>
      <c r="AG38">
        <v>30.60049190137758</v>
      </c>
      <c r="AH38">
        <v>31.06914967950323</v>
      </c>
      <c r="AI38">
        <v>0</v>
      </c>
      <c r="AJ38">
        <v>0</v>
      </c>
      <c r="AK38">
        <v>23.703556546649967</v>
      </c>
      <c r="AL38">
        <v>9.5150008774699817</v>
      </c>
      <c r="AM38">
        <v>0</v>
      </c>
      <c r="AN38">
        <v>0</v>
      </c>
      <c r="AO38">
        <v>0</v>
      </c>
      <c r="AP38">
        <v>0.33682908954289292</v>
      </c>
      <c r="AQ38">
        <v>43.710727295136707</v>
      </c>
      <c r="AR38">
        <v>2.902884653725736</v>
      </c>
      <c r="AS38">
        <v>4.2445223969943653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45.230719222640424</v>
      </c>
      <c r="BB38">
        <f t="shared" si="0"/>
        <v>1036.8439033285676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510.08246601856513</v>
      </c>
      <c r="L39">
        <v>9.4238289125480783</v>
      </c>
      <c r="M39">
        <v>62.638852624109198</v>
      </c>
      <c r="N39">
        <v>51.12500013135751</v>
      </c>
      <c r="O39">
        <v>72.140624762665738</v>
      </c>
      <c r="P39">
        <v>21.603733298387784</v>
      </c>
      <c r="Q39">
        <v>4.7221175089678802</v>
      </c>
      <c r="R39">
        <v>18.289944118945147</v>
      </c>
      <c r="S39">
        <v>11.416845870646016</v>
      </c>
      <c r="T39">
        <v>0</v>
      </c>
      <c r="U39">
        <v>51.649963519548159</v>
      </c>
      <c r="V39">
        <v>7.9491801328859824</v>
      </c>
      <c r="W39">
        <v>13.596915231103784</v>
      </c>
      <c r="X39">
        <v>64.646478170494845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4.0422942485911078</v>
      </c>
      <c r="AE39">
        <v>14.570411455228552</v>
      </c>
      <c r="AF39">
        <v>12.384863343665206</v>
      </c>
      <c r="AG39">
        <v>30.60049190137758</v>
      </c>
      <c r="AH39">
        <v>27.25363975474848</v>
      </c>
      <c r="AI39">
        <v>0</v>
      </c>
      <c r="AJ39">
        <v>0</v>
      </c>
      <c r="AK39">
        <v>23.703556546649967</v>
      </c>
      <c r="AL39">
        <v>1.9030001754939962</v>
      </c>
      <c r="AM39">
        <v>0</v>
      </c>
      <c r="AN39">
        <v>0</v>
      </c>
      <c r="AO39">
        <v>0</v>
      </c>
      <c r="AP39">
        <v>0.67365863744520971</v>
      </c>
      <c r="AQ39">
        <v>43.710727295136707</v>
      </c>
      <c r="AR39">
        <v>2.902884653725736</v>
      </c>
      <c r="AS39">
        <v>4.4803290695053217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44.538393548558894</v>
      </c>
      <c r="BB39">
        <f t="shared" si="0"/>
        <v>1020.9734138332343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510.08246601856513</v>
      </c>
      <c r="L40">
        <v>9.4238289125480783</v>
      </c>
      <c r="M40">
        <v>62.638852624109198</v>
      </c>
      <c r="N40">
        <v>51.12500013135751</v>
      </c>
      <c r="O40">
        <v>72.140624762665738</v>
      </c>
      <c r="P40">
        <v>21.603733298387784</v>
      </c>
      <c r="Q40">
        <v>4.7221175089678802</v>
      </c>
      <c r="R40">
        <v>18.289944118945147</v>
      </c>
      <c r="S40">
        <v>11.416845870646016</v>
      </c>
      <c r="T40">
        <v>0</v>
      </c>
      <c r="U40">
        <v>51.649963519548159</v>
      </c>
      <c r="V40">
        <v>7.9491801328859824</v>
      </c>
      <c r="W40">
        <v>13.596915231103784</v>
      </c>
      <c r="X40">
        <v>64.646478170494845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4.0422942485911078</v>
      </c>
      <c r="AE40">
        <v>14.570411455228552</v>
      </c>
      <c r="AF40">
        <v>12.384863343665206</v>
      </c>
      <c r="AG40">
        <v>30.60049190137758</v>
      </c>
      <c r="AH40">
        <v>17.610044114694215</v>
      </c>
      <c r="AI40">
        <v>0</v>
      </c>
      <c r="AJ40">
        <v>0</v>
      </c>
      <c r="AK40">
        <v>23.703556546649967</v>
      </c>
      <c r="AL40">
        <v>1.9030001754939962</v>
      </c>
      <c r="AM40">
        <v>0</v>
      </c>
      <c r="AN40">
        <v>0</v>
      </c>
      <c r="AO40">
        <v>0</v>
      </c>
      <c r="AP40">
        <v>0.49120958547276139</v>
      </c>
      <c r="AQ40">
        <v>43.710727295136707</v>
      </c>
      <c r="AR40">
        <v>2.902884653725736</v>
      </c>
      <c r="AS40">
        <v>4.4803290695053217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44.127664880432171</v>
      </c>
      <c r="BB40">
        <f t="shared" si="0"/>
        <v>1011.5580978093344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510.08246601856513</v>
      </c>
      <c r="L41">
        <v>9.4238289125480783</v>
      </c>
      <c r="M41">
        <v>62.638852624109198</v>
      </c>
      <c r="N41">
        <v>51.12500013135751</v>
      </c>
      <c r="O41">
        <v>72.140624762665738</v>
      </c>
      <c r="P41">
        <v>21.603733298387784</v>
      </c>
      <c r="Q41">
        <v>4.7221175089678802</v>
      </c>
      <c r="R41">
        <v>18.289944118945147</v>
      </c>
      <c r="S41">
        <v>11.416845870646016</v>
      </c>
      <c r="T41">
        <v>0</v>
      </c>
      <c r="U41">
        <v>51.649963519548159</v>
      </c>
      <c r="V41">
        <v>7.9491801328859824</v>
      </c>
      <c r="W41">
        <v>13.596915231103784</v>
      </c>
      <c r="X41">
        <v>64.646478170494845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14.570411455228552</v>
      </c>
      <c r="AF41">
        <v>12.384863343665206</v>
      </c>
      <c r="AG41">
        <v>30.60049190137758</v>
      </c>
      <c r="AH41">
        <v>8.8050222817783332</v>
      </c>
      <c r="AI41">
        <v>0</v>
      </c>
      <c r="AJ41">
        <v>0</v>
      </c>
      <c r="AK41">
        <v>23.703556546649967</v>
      </c>
      <c r="AL41">
        <v>1.9030001754939962</v>
      </c>
      <c r="AM41">
        <v>0</v>
      </c>
      <c r="AN41">
        <v>0</v>
      </c>
      <c r="AO41">
        <v>0</v>
      </c>
      <c r="AP41">
        <v>0.33682908954289292</v>
      </c>
      <c r="AQ41">
        <v>32.783045646629098</v>
      </c>
      <c r="AR41">
        <v>5.8057697658108953</v>
      </c>
      <c r="AS41">
        <v>4.4803290695053217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43.248757468272856</v>
      </c>
      <c r="BB41">
        <f t="shared" si="0"/>
        <v>991.41051210763442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510.08246601856513</v>
      </c>
      <c r="L42">
        <v>9.4238289125480783</v>
      </c>
      <c r="M42">
        <v>62.638852624109198</v>
      </c>
      <c r="N42">
        <v>51.12500013135751</v>
      </c>
      <c r="O42">
        <v>72.140624762665738</v>
      </c>
      <c r="P42">
        <v>21.603733298387784</v>
      </c>
      <c r="Q42">
        <v>4.7221175089678802</v>
      </c>
      <c r="R42">
        <v>18.289944118945147</v>
      </c>
      <c r="S42">
        <v>11.416845870646016</v>
      </c>
      <c r="T42">
        <v>0</v>
      </c>
      <c r="U42">
        <v>51.649963519548159</v>
      </c>
      <c r="V42">
        <v>7.9491801328859824</v>
      </c>
      <c r="W42">
        <v>13.596915231103784</v>
      </c>
      <c r="X42">
        <v>64.646478170494845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9.7894952314756836</v>
      </c>
      <c r="AF42">
        <v>12.384863343665206</v>
      </c>
      <c r="AG42">
        <v>30.60049190137758</v>
      </c>
      <c r="AH42">
        <v>1.257860261845126</v>
      </c>
      <c r="AI42">
        <v>0</v>
      </c>
      <c r="AJ42">
        <v>0</v>
      </c>
      <c r="AK42">
        <v>23.703556546649967</v>
      </c>
      <c r="AL42">
        <v>1.9030001754939962</v>
      </c>
      <c r="AM42">
        <v>0</v>
      </c>
      <c r="AN42">
        <v>0</v>
      </c>
      <c r="AO42">
        <v>0</v>
      </c>
      <c r="AP42">
        <v>0.67365863744520971</v>
      </c>
      <c r="AQ42">
        <v>32.783045646629098</v>
      </c>
      <c r="AR42">
        <v>12.095353487789605</v>
      </c>
      <c r="AS42">
        <v>4.4803290695053217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43.010427872367821</v>
      </c>
      <c r="BB42">
        <f t="shared" si="0"/>
        <v>985.94717672973445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510.08246601856513</v>
      </c>
      <c r="L43">
        <v>9.4238289125480783</v>
      </c>
      <c r="M43">
        <v>62.638852624109198</v>
      </c>
      <c r="N43">
        <v>51.12500013135751</v>
      </c>
      <c r="O43">
        <v>72.140624762665738</v>
      </c>
      <c r="P43">
        <v>21.603733298387784</v>
      </c>
      <c r="Q43">
        <v>4.7221175089678802</v>
      </c>
      <c r="R43">
        <v>18.289944118945147</v>
      </c>
      <c r="S43">
        <v>11.416845870646016</v>
      </c>
      <c r="T43">
        <v>0</v>
      </c>
      <c r="U43">
        <v>51.649963519548159</v>
      </c>
      <c r="V43">
        <v>7.9491801328859824</v>
      </c>
      <c r="W43">
        <v>13.596915231103784</v>
      </c>
      <c r="X43">
        <v>64.646478170494845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6.1924313176789818</v>
      </c>
      <c r="AG43">
        <v>30.60049190137758</v>
      </c>
      <c r="AH43">
        <v>0</v>
      </c>
      <c r="AI43">
        <v>0</v>
      </c>
      <c r="AJ43">
        <v>0</v>
      </c>
      <c r="AK43">
        <v>23.703556546649967</v>
      </c>
      <c r="AL43">
        <v>1.9030001754939962</v>
      </c>
      <c r="AM43">
        <v>0</v>
      </c>
      <c r="AN43">
        <v>0</v>
      </c>
      <c r="AO43">
        <v>0</v>
      </c>
      <c r="AP43">
        <v>0.33682908954289292</v>
      </c>
      <c r="AQ43">
        <v>21.855363297015238</v>
      </c>
      <c r="AR43">
        <v>12.095353487789605</v>
      </c>
      <c r="AS43">
        <v>4.4803290695053217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42.123469746797284</v>
      </c>
      <c r="BB43">
        <f t="shared" si="0"/>
        <v>965.61504094213433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510.08246601856513</v>
      </c>
      <c r="L44">
        <v>9.4238289125480783</v>
      </c>
      <c r="M44">
        <v>62.638852624109198</v>
      </c>
      <c r="N44">
        <v>51.12500013135751</v>
      </c>
      <c r="O44">
        <v>72.140624762665738</v>
      </c>
      <c r="P44">
        <v>21.603733298387784</v>
      </c>
      <c r="Q44">
        <v>4.7221175089678802</v>
      </c>
      <c r="R44">
        <v>18.289944118945147</v>
      </c>
      <c r="S44">
        <v>11.416845870646016</v>
      </c>
      <c r="T44">
        <v>0</v>
      </c>
      <c r="U44">
        <v>51.649963519548159</v>
      </c>
      <c r="V44">
        <v>7.9491801328859824</v>
      </c>
      <c r="W44">
        <v>13.596915231103784</v>
      </c>
      <c r="X44">
        <v>64.646478170494845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6.1924313176789818</v>
      </c>
      <c r="AG44">
        <v>30.60049190137758</v>
      </c>
      <c r="AH44">
        <v>0</v>
      </c>
      <c r="AI44">
        <v>0</v>
      </c>
      <c r="AJ44">
        <v>0</v>
      </c>
      <c r="AK44">
        <v>23.703556546649967</v>
      </c>
      <c r="AL44">
        <v>1.9030001754939962</v>
      </c>
      <c r="AM44">
        <v>0</v>
      </c>
      <c r="AN44">
        <v>0</v>
      </c>
      <c r="AO44">
        <v>0</v>
      </c>
      <c r="AP44">
        <v>0.33682908954289292</v>
      </c>
      <c r="AQ44">
        <v>21.855363297015238</v>
      </c>
      <c r="AR44">
        <v>12.095353487789605</v>
      </c>
      <c r="AS44">
        <v>4.4803290695053217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41.818948156744597</v>
      </c>
      <c r="BB44">
        <f t="shared" si="0"/>
        <v>958.63435702853428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510.08246601856513</v>
      </c>
      <c r="L45">
        <v>9.4238289125480783</v>
      </c>
      <c r="M45">
        <v>62.638852624109198</v>
      </c>
      <c r="N45">
        <v>51.12500013135751</v>
      </c>
      <c r="O45">
        <v>72.140624762665738</v>
      </c>
      <c r="P45">
        <v>21.603733298387784</v>
      </c>
      <c r="Q45">
        <v>4.7221175089678802</v>
      </c>
      <c r="R45">
        <v>18.289944118945147</v>
      </c>
      <c r="S45">
        <v>11.416845870646016</v>
      </c>
      <c r="T45">
        <v>0</v>
      </c>
      <c r="U45">
        <v>51.649963519548159</v>
      </c>
      <c r="V45">
        <v>7.9491801328859824</v>
      </c>
      <c r="W45">
        <v>13.596915231103784</v>
      </c>
      <c r="X45">
        <v>64.646478170494845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6.1924313176789818</v>
      </c>
      <c r="AG45">
        <v>30.60049190137758</v>
      </c>
      <c r="AH45">
        <v>0</v>
      </c>
      <c r="AI45">
        <v>0</v>
      </c>
      <c r="AJ45">
        <v>0</v>
      </c>
      <c r="AK45">
        <v>23.703556546649967</v>
      </c>
      <c r="AL45">
        <v>1.9030001754939962</v>
      </c>
      <c r="AM45">
        <v>0</v>
      </c>
      <c r="AN45">
        <v>0</v>
      </c>
      <c r="AO45">
        <v>0</v>
      </c>
      <c r="AP45">
        <v>2.4700815178459612</v>
      </c>
      <c r="AQ45">
        <v>10.617990402003759</v>
      </c>
      <c r="AR45">
        <v>1.9352567413901065</v>
      </c>
      <c r="AS45">
        <v>4.4803290695053217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41.013703877236686</v>
      </c>
      <c r="BB45">
        <f t="shared" si="0"/>
        <v>940.17538409493432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510.08246601856513</v>
      </c>
      <c r="L46">
        <v>9.4238289125480783</v>
      </c>
      <c r="M46">
        <v>62.638852624109198</v>
      </c>
      <c r="N46">
        <v>51.12500013135751</v>
      </c>
      <c r="O46">
        <v>72.140624762665738</v>
      </c>
      <c r="P46">
        <v>21.603733298387784</v>
      </c>
      <c r="Q46">
        <v>4.7221175089678802</v>
      </c>
      <c r="R46">
        <v>18.289944118945147</v>
      </c>
      <c r="S46">
        <v>11.416845870646016</v>
      </c>
      <c r="T46">
        <v>0</v>
      </c>
      <c r="U46">
        <v>51.649963519548159</v>
      </c>
      <c r="V46">
        <v>7.9491801328859824</v>
      </c>
      <c r="W46">
        <v>13.596915231103784</v>
      </c>
      <c r="X46">
        <v>64.646478170494845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6.1924313176789818</v>
      </c>
      <c r="AG46">
        <v>30.60049190137758</v>
      </c>
      <c r="AH46">
        <v>0</v>
      </c>
      <c r="AI46">
        <v>0</v>
      </c>
      <c r="AJ46">
        <v>0</v>
      </c>
      <c r="AK46">
        <v>23.703556546649967</v>
      </c>
      <c r="AL46">
        <v>1.9030001754939962</v>
      </c>
      <c r="AM46">
        <v>0</v>
      </c>
      <c r="AN46">
        <v>0</v>
      </c>
      <c r="AO46">
        <v>0</v>
      </c>
      <c r="AP46">
        <v>2.4700815178459612</v>
      </c>
      <c r="AQ46">
        <v>0</v>
      </c>
      <c r="AR46">
        <v>1.9352567413901065</v>
      </c>
      <c r="AS46">
        <v>4.4803290695053217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40.569871878432927</v>
      </c>
      <c r="BB46">
        <f t="shared" si="0"/>
        <v>930.00122569173436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510.08246601856513</v>
      </c>
      <c r="L47">
        <v>9.4238289125480783</v>
      </c>
      <c r="M47">
        <v>62.638852624109198</v>
      </c>
      <c r="N47">
        <v>51.12500013135751</v>
      </c>
      <c r="O47">
        <v>72.140624762665738</v>
      </c>
      <c r="P47">
        <v>21.603733298387784</v>
      </c>
      <c r="Q47">
        <v>4.7221175089678802</v>
      </c>
      <c r="R47">
        <v>18.289944118945147</v>
      </c>
      <c r="S47">
        <v>11.416845870646016</v>
      </c>
      <c r="T47">
        <v>0</v>
      </c>
      <c r="U47">
        <v>51.649963519548159</v>
      </c>
      <c r="V47">
        <v>7.9491801328859824</v>
      </c>
      <c r="W47">
        <v>13.596915231103784</v>
      </c>
      <c r="X47">
        <v>64.646478170494845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6.1924313176789818</v>
      </c>
      <c r="AG47">
        <v>30.60049190137758</v>
      </c>
      <c r="AH47">
        <v>0</v>
      </c>
      <c r="AI47">
        <v>0</v>
      </c>
      <c r="AJ47">
        <v>0</v>
      </c>
      <c r="AK47">
        <v>23.703556546649967</v>
      </c>
      <c r="AL47">
        <v>1.9030001754939962</v>
      </c>
      <c r="AM47">
        <v>0</v>
      </c>
      <c r="AN47">
        <v>0</v>
      </c>
      <c r="AO47">
        <v>0</v>
      </c>
      <c r="AP47">
        <v>2.4700815178459612</v>
      </c>
      <c r="AQ47">
        <v>0</v>
      </c>
      <c r="AR47">
        <v>1.9352567413901065</v>
      </c>
      <c r="AS47">
        <v>4.4803290695053217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40.569871878432927</v>
      </c>
      <c r="BB47">
        <f t="shared" si="0"/>
        <v>930.00122569173436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510.08246601856513</v>
      </c>
      <c r="L48">
        <v>9.4238289125480783</v>
      </c>
      <c r="M48">
        <v>62.638852624109198</v>
      </c>
      <c r="N48">
        <v>51.12500013135751</v>
      </c>
      <c r="O48">
        <v>72.140624762665738</v>
      </c>
      <c r="P48">
        <v>21.603733298387784</v>
      </c>
      <c r="Q48">
        <v>4.7221175089678802</v>
      </c>
      <c r="R48">
        <v>18.289944118945147</v>
      </c>
      <c r="S48">
        <v>11.416845870646016</v>
      </c>
      <c r="T48">
        <v>0</v>
      </c>
      <c r="U48">
        <v>51.649963519548159</v>
      </c>
      <c r="V48">
        <v>7.9491801328859824</v>
      </c>
      <c r="W48">
        <v>13.596915231103784</v>
      </c>
      <c r="X48">
        <v>64.646478170494845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6.1924313176789818</v>
      </c>
      <c r="AG48">
        <v>30.60049190137758</v>
      </c>
      <c r="AH48">
        <v>0</v>
      </c>
      <c r="AI48">
        <v>0</v>
      </c>
      <c r="AJ48">
        <v>0</v>
      </c>
      <c r="AK48">
        <v>23.703556546649967</v>
      </c>
      <c r="AL48">
        <v>1.9030001754939962</v>
      </c>
      <c r="AM48">
        <v>0</v>
      </c>
      <c r="AN48">
        <v>0</v>
      </c>
      <c r="AO48">
        <v>0</v>
      </c>
      <c r="AP48">
        <v>2.4700815178459612</v>
      </c>
      <c r="AQ48">
        <v>0</v>
      </c>
      <c r="AR48">
        <v>1.9352567413901065</v>
      </c>
      <c r="AS48">
        <v>4.4803290695053217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40.569871878432927</v>
      </c>
      <c r="BB48">
        <f t="shared" si="0"/>
        <v>930.00122569173436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510.08246601856513</v>
      </c>
      <c r="L49">
        <v>9.4238289125480783</v>
      </c>
      <c r="M49">
        <v>62.638852624109198</v>
      </c>
      <c r="N49">
        <v>51.12500013135751</v>
      </c>
      <c r="O49">
        <v>72.140624762665738</v>
      </c>
      <c r="P49">
        <v>21.603733298387784</v>
      </c>
      <c r="Q49">
        <v>4.7221175089678802</v>
      </c>
      <c r="R49">
        <v>18.289944118945147</v>
      </c>
      <c r="S49">
        <v>11.416845870646016</v>
      </c>
      <c r="T49">
        <v>0</v>
      </c>
      <c r="U49">
        <v>51.649963519548159</v>
      </c>
      <c r="V49">
        <v>7.9491801328859824</v>
      </c>
      <c r="W49">
        <v>13.596915231103784</v>
      </c>
      <c r="X49">
        <v>64.646478170494845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6.1924313176789818</v>
      </c>
      <c r="AG49">
        <v>30.60049190137758</v>
      </c>
      <c r="AH49">
        <v>0</v>
      </c>
      <c r="AI49">
        <v>0</v>
      </c>
      <c r="AJ49">
        <v>0</v>
      </c>
      <c r="AK49">
        <v>23.703556546649967</v>
      </c>
      <c r="AL49">
        <v>1.9030001754939962</v>
      </c>
      <c r="AM49">
        <v>0</v>
      </c>
      <c r="AN49">
        <v>0</v>
      </c>
      <c r="AO49">
        <v>0</v>
      </c>
      <c r="AP49">
        <v>2.4700815178459612</v>
      </c>
      <c r="AQ49">
        <v>0</v>
      </c>
      <c r="AR49">
        <v>3.8705130244207888</v>
      </c>
      <c r="AS49">
        <v>4.4803290695053217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40.65076559106361</v>
      </c>
      <c r="BB49">
        <f t="shared" si="0"/>
        <v>931.85558826213423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510.08246601856513</v>
      </c>
      <c r="L50">
        <v>9.4238289125480783</v>
      </c>
      <c r="M50">
        <v>62.638852624109198</v>
      </c>
      <c r="N50">
        <v>51.12500013135751</v>
      </c>
      <c r="O50">
        <v>72.140624762665738</v>
      </c>
      <c r="P50">
        <v>21.603733298387784</v>
      </c>
      <c r="Q50">
        <v>4.7221175089678802</v>
      </c>
      <c r="R50">
        <v>18.289944118945147</v>
      </c>
      <c r="S50">
        <v>11.416845870646016</v>
      </c>
      <c r="T50">
        <v>0</v>
      </c>
      <c r="U50">
        <v>51.649963519548159</v>
      </c>
      <c r="V50">
        <v>7.9491801328859824</v>
      </c>
      <c r="W50">
        <v>13.596915231103784</v>
      </c>
      <c r="X50">
        <v>64.646478170494845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6.1924313176789818</v>
      </c>
      <c r="AG50">
        <v>30.60049190137758</v>
      </c>
      <c r="AH50">
        <v>0</v>
      </c>
      <c r="AI50">
        <v>0</v>
      </c>
      <c r="AJ50">
        <v>0</v>
      </c>
      <c r="AK50">
        <v>23.703556546649967</v>
      </c>
      <c r="AL50">
        <v>1.9030001754939962</v>
      </c>
      <c r="AM50">
        <v>0</v>
      </c>
      <c r="AN50">
        <v>0</v>
      </c>
      <c r="AO50">
        <v>0</v>
      </c>
      <c r="AP50">
        <v>2.4700815178459612</v>
      </c>
      <c r="AQ50">
        <v>0</v>
      </c>
      <c r="AR50">
        <v>3.8705130244207888</v>
      </c>
      <c r="AS50">
        <v>4.4803290695053217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40.65076559106361</v>
      </c>
      <c r="BB50">
        <f t="shared" si="0"/>
        <v>931.85558826213423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510.08246601856513</v>
      </c>
      <c r="L51">
        <v>9.4238289125480783</v>
      </c>
      <c r="M51">
        <v>62.638852624109198</v>
      </c>
      <c r="N51">
        <v>51.12500013135751</v>
      </c>
      <c r="O51">
        <v>72.140624762665738</v>
      </c>
      <c r="P51">
        <v>21.603733298387784</v>
      </c>
      <c r="Q51">
        <v>5.0081675418637666</v>
      </c>
      <c r="R51">
        <v>18.289944118945147</v>
      </c>
      <c r="S51">
        <v>11.416845870646016</v>
      </c>
      <c r="T51">
        <v>0</v>
      </c>
      <c r="U51">
        <v>51.649963519548159</v>
      </c>
      <c r="V51">
        <v>7.9491801328859824</v>
      </c>
      <c r="W51">
        <v>13.596915231103784</v>
      </c>
      <c r="X51">
        <v>64.646478170494845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30.60049190137758</v>
      </c>
      <c r="AH51">
        <v>0</v>
      </c>
      <c r="AI51">
        <v>0</v>
      </c>
      <c r="AJ51">
        <v>0</v>
      </c>
      <c r="AK51">
        <v>23.703556546649967</v>
      </c>
      <c r="AL51">
        <v>1.9030001754939962</v>
      </c>
      <c r="AM51">
        <v>0</v>
      </c>
      <c r="AN51">
        <v>0</v>
      </c>
      <c r="AO51">
        <v>0</v>
      </c>
      <c r="AP51">
        <v>0.50524409267376325</v>
      </c>
      <c r="AQ51">
        <v>0</v>
      </c>
      <c r="AR51">
        <v>6.773398136505949</v>
      </c>
      <c r="AS51">
        <v>4.4803290695053217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40.701932875751631</v>
      </c>
      <c r="BB51">
        <f t="shared" si="0"/>
        <v>933.02851869725521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510.08246601856513</v>
      </c>
      <c r="L52">
        <v>9.4238289125480783</v>
      </c>
      <c r="M52">
        <v>62.638852624109198</v>
      </c>
      <c r="N52">
        <v>51.12500013135751</v>
      </c>
      <c r="O52">
        <v>72.140624762665738</v>
      </c>
      <c r="P52">
        <v>21.603733298387784</v>
      </c>
      <c r="Q52">
        <v>5.0081675418637666</v>
      </c>
      <c r="R52">
        <v>18.289944118945147</v>
      </c>
      <c r="S52">
        <v>11.416845870646016</v>
      </c>
      <c r="T52">
        <v>0</v>
      </c>
      <c r="U52">
        <v>51.649963519548159</v>
      </c>
      <c r="V52">
        <v>7.9491801328859824</v>
      </c>
      <c r="W52">
        <v>13.596915231103784</v>
      </c>
      <c r="X52">
        <v>64.646478170494845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30.60049190137758</v>
      </c>
      <c r="AH52">
        <v>0</v>
      </c>
      <c r="AI52">
        <v>0</v>
      </c>
      <c r="AJ52">
        <v>0</v>
      </c>
      <c r="AK52">
        <v>23.703556546649967</v>
      </c>
      <c r="AL52">
        <v>1.9030001754939962</v>
      </c>
      <c r="AM52">
        <v>0</v>
      </c>
      <c r="AN52">
        <v>0</v>
      </c>
      <c r="AO52">
        <v>0</v>
      </c>
      <c r="AP52">
        <v>0.50524409267376325</v>
      </c>
      <c r="AQ52">
        <v>0</v>
      </c>
      <c r="AR52">
        <v>6.773398136505949</v>
      </c>
      <c r="AS52">
        <v>4.4803290695053217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40.701932875751631</v>
      </c>
      <c r="BB52">
        <f t="shared" si="0"/>
        <v>933.02851869725521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406.11312449892847</v>
      </c>
      <c r="L53">
        <v>2.9952114441712747</v>
      </c>
      <c r="M53">
        <v>62.638852624109198</v>
      </c>
      <c r="N53">
        <v>51.12500013135751</v>
      </c>
      <c r="O53">
        <v>72.140624762665738</v>
      </c>
      <c r="P53">
        <v>21.603733298387784</v>
      </c>
      <c r="Q53">
        <v>5.0081675418637666</v>
      </c>
      <c r="R53">
        <v>18.289944118945147</v>
      </c>
      <c r="S53">
        <v>11.416845870646016</v>
      </c>
      <c r="T53">
        <v>0</v>
      </c>
      <c r="U53">
        <v>51.649963519548159</v>
      </c>
      <c r="V53">
        <v>7.9491801328859824</v>
      </c>
      <c r="W53">
        <v>17.481728623792982</v>
      </c>
      <c r="X53">
        <v>64.646478170494845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30.60049190137758</v>
      </c>
      <c r="AH53">
        <v>0</v>
      </c>
      <c r="AI53">
        <v>0</v>
      </c>
      <c r="AJ53">
        <v>0</v>
      </c>
      <c r="AK53">
        <v>23.703556546649967</v>
      </c>
      <c r="AL53">
        <v>1.9030001754939962</v>
      </c>
      <c r="AM53">
        <v>0</v>
      </c>
      <c r="AN53">
        <v>0</v>
      </c>
      <c r="AO53">
        <v>0</v>
      </c>
      <c r="AP53">
        <v>0.33682908954289292</v>
      </c>
      <c r="AQ53">
        <v>0</v>
      </c>
      <c r="AR53">
        <v>4.8381413951158416</v>
      </c>
      <c r="AS53">
        <v>4.5982328641202246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36.166678289560991</v>
      </c>
      <c r="BB53">
        <f t="shared" si="0"/>
        <v>829.0648597382152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401.12424949647647</v>
      </c>
      <c r="L54">
        <v>2.9952144525872817</v>
      </c>
      <c r="M54">
        <v>62.638852624109198</v>
      </c>
      <c r="N54">
        <v>51.12500013135751</v>
      </c>
      <c r="O54">
        <v>72.140624762665738</v>
      </c>
      <c r="P54">
        <v>21.603733298387784</v>
      </c>
      <c r="Q54">
        <v>4.9438089587249312</v>
      </c>
      <c r="R54">
        <v>18.289944118945147</v>
      </c>
      <c r="S54">
        <v>11.416845870646016</v>
      </c>
      <c r="T54">
        <v>0</v>
      </c>
      <c r="U54">
        <v>51.649963519548159</v>
      </c>
      <c r="V54">
        <v>7.9491801328859824</v>
      </c>
      <c r="W54">
        <v>17.481728623792982</v>
      </c>
      <c r="X54">
        <v>64.646478170494845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30.60049190137758</v>
      </c>
      <c r="AH54">
        <v>0</v>
      </c>
      <c r="AI54">
        <v>0</v>
      </c>
      <c r="AJ54">
        <v>0</v>
      </c>
      <c r="AK54">
        <v>23.703556546649967</v>
      </c>
      <c r="AL54">
        <v>1.9030001754939962</v>
      </c>
      <c r="AM54">
        <v>0</v>
      </c>
      <c r="AN54">
        <v>0</v>
      </c>
      <c r="AO54">
        <v>0</v>
      </c>
      <c r="AP54">
        <v>0.33682908954289292</v>
      </c>
      <c r="AQ54">
        <v>0</v>
      </c>
      <c r="AR54">
        <v>4.8381413951158416</v>
      </c>
      <c r="AS54">
        <v>4.5982328641202246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35.955453251435131</v>
      </c>
      <c r="BB54">
        <f t="shared" si="0"/>
        <v>824.22285419916648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385.15857237128733</v>
      </c>
      <c r="L55">
        <v>2.9952028093212748</v>
      </c>
      <c r="M55">
        <v>62.638852624109198</v>
      </c>
      <c r="N55">
        <v>51.12500013135751</v>
      </c>
      <c r="O55">
        <v>72.140624762665738</v>
      </c>
      <c r="P55">
        <v>21.603733298387784</v>
      </c>
      <c r="Q55">
        <v>9.4526156227900362</v>
      </c>
      <c r="R55">
        <v>18.289944118945147</v>
      </c>
      <c r="S55">
        <v>11.416845870646016</v>
      </c>
      <c r="T55">
        <v>0</v>
      </c>
      <c r="U55">
        <v>51.649963519548159</v>
      </c>
      <c r="V55">
        <v>7.9491801328859824</v>
      </c>
      <c r="W55">
        <v>17.481728623792982</v>
      </c>
      <c r="X55">
        <v>64.646478170494845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30.60049190137758</v>
      </c>
      <c r="AH55">
        <v>0</v>
      </c>
      <c r="AI55">
        <v>0</v>
      </c>
      <c r="AJ55">
        <v>0</v>
      </c>
      <c r="AK55">
        <v>23.703556546649967</v>
      </c>
      <c r="AL55">
        <v>1.9030001754939962</v>
      </c>
      <c r="AM55">
        <v>0</v>
      </c>
      <c r="AN55">
        <v>0</v>
      </c>
      <c r="AO55">
        <v>0</v>
      </c>
      <c r="AP55">
        <v>0.33682908954289292</v>
      </c>
      <c r="AQ55">
        <v>0</v>
      </c>
      <c r="AR55">
        <v>4.8381413951158416</v>
      </c>
      <c r="AS55">
        <v>4.5982328641202246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35.476555579471608</v>
      </c>
      <c r="BB55">
        <f t="shared" si="0"/>
        <v>813.24486976673984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382.16459561175225</v>
      </c>
      <c r="L56">
        <v>2.9952247802810703</v>
      </c>
      <c r="M56">
        <v>62.638852624109198</v>
      </c>
      <c r="N56">
        <v>51.12500013135751</v>
      </c>
      <c r="O56">
        <v>72.140624762665738</v>
      </c>
      <c r="P56">
        <v>21.603733298387784</v>
      </c>
      <c r="Q56">
        <v>9.4526156227900362</v>
      </c>
      <c r="R56">
        <v>18.289944118945147</v>
      </c>
      <c r="S56">
        <v>11.416845870646016</v>
      </c>
      <c r="T56">
        <v>0</v>
      </c>
      <c r="U56">
        <v>51.649963519548159</v>
      </c>
      <c r="V56">
        <v>7.9491801328859824</v>
      </c>
      <c r="W56">
        <v>17.481728623792982</v>
      </c>
      <c r="X56">
        <v>64.646478170494845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30.60049190137758</v>
      </c>
      <c r="AH56">
        <v>0</v>
      </c>
      <c r="AI56">
        <v>0</v>
      </c>
      <c r="AJ56">
        <v>0</v>
      </c>
      <c r="AK56">
        <v>23.703556546649967</v>
      </c>
      <c r="AL56">
        <v>1.9030001754939962</v>
      </c>
      <c r="AM56">
        <v>0</v>
      </c>
      <c r="AN56">
        <v>0</v>
      </c>
      <c r="AO56">
        <v>0</v>
      </c>
      <c r="AP56">
        <v>0.33682908954289292</v>
      </c>
      <c r="AQ56">
        <v>0</v>
      </c>
      <c r="AR56">
        <v>4.8381413951158416</v>
      </c>
      <c r="AS56">
        <v>4.5982328641202246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35.351408269309132</v>
      </c>
      <c r="BB56">
        <f t="shared" si="0"/>
        <v>810.37606228832715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391.1465083392028</v>
      </c>
      <c r="L57">
        <v>2.9952078222330027</v>
      </c>
      <c r="M57">
        <v>62.638852624109198</v>
      </c>
      <c r="N57">
        <v>51.12500013135751</v>
      </c>
      <c r="O57">
        <v>72.140624762665738</v>
      </c>
      <c r="P57">
        <v>21.603733298387784</v>
      </c>
      <c r="Q57">
        <v>9.4526156227900362</v>
      </c>
      <c r="R57">
        <v>18.289944118945147</v>
      </c>
      <c r="S57">
        <v>11.416845870646016</v>
      </c>
      <c r="T57">
        <v>0</v>
      </c>
      <c r="U57">
        <v>51.649963519548159</v>
      </c>
      <c r="V57">
        <v>7.9491801328859824</v>
      </c>
      <c r="W57">
        <v>17.481728623792982</v>
      </c>
      <c r="X57">
        <v>64.646478170494845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30.60049190137758</v>
      </c>
      <c r="AH57">
        <v>0</v>
      </c>
      <c r="AI57">
        <v>0</v>
      </c>
      <c r="AJ57">
        <v>0</v>
      </c>
      <c r="AK57">
        <v>23.703556546649967</v>
      </c>
      <c r="AL57">
        <v>1.9030001754939962</v>
      </c>
      <c r="AM57">
        <v>0</v>
      </c>
      <c r="AN57">
        <v>0</v>
      </c>
      <c r="AO57">
        <v>0</v>
      </c>
      <c r="AP57">
        <v>0.33682908954289292</v>
      </c>
      <c r="AQ57">
        <v>0</v>
      </c>
      <c r="AR57">
        <v>4.8381413951158416</v>
      </c>
      <c r="AS57">
        <v>4.5982328641202246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35.726851512470176</v>
      </c>
      <c r="BB57">
        <f t="shared" si="0"/>
        <v>818.9825148145685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396.13537741741345</v>
      </c>
      <c r="L58">
        <v>2.99522473767647</v>
      </c>
      <c r="M58">
        <v>62.638852624109198</v>
      </c>
      <c r="N58">
        <v>51.12500013135751</v>
      </c>
      <c r="O58">
        <v>72.140624762665738</v>
      </c>
      <c r="P58">
        <v>21.603733298387784</v>
      </c>
      <c r="Q58">
        <v>9.4526156227900362</v>
      </c>
      <c r="R58">
        <v>18.289944118945147</v>
      </c>
      <c r="S58">
        <v>11.416845870646016</v>
      </c>
      <c r="T58">
        <v>0</v>
      </c>
      <c r="U58">
        <v>51.649963519548159</v>
      </c>
      <c r="V58">
        <v>7.9491801328859824</v>
      </c>
      <c r="W58">
        <v>17.481728623792982</v>
      </c>
      <c r="X58">
        <v>64.646478170494845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30.60049190137758</v>
      </c>
      <c r="AH58">
        <v>0</v>
      </c>
      <c r="AI58">
        <v>0</v>
      </c>
      <c r="AJ58">
        <v>0</v>
      </c>
      <c r="AK58">
        <v>23.703556546649967</v>
      </c>
      <c r="AL58">
        <v>1.9030001754939962</v>
      </c>
      <c r="AM58">
        <v>0</v>
      </c>
      <c r="AN58">
        <v>0</v>
      </c>
      <c r="AO58">
        <v>0</v>
      </c>
      <c r="AP58">
        <v>0.33682908954289292</v>
      </c>
      <c r="AQ58">
        <v>0</v>
      </c>
      <c r="AR58">
        <v>4.8381413951158416</v>
      </c>
      <c r="AS58">
        <v>4.5982328641202246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35.935386947004929</v>
      </c>
      <c r="BB58">
        <f t="shared" si="0"/>
        <v>823.76286537368787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388.15254324924632</v>
      </c>
      <c r="L59">
        <v>2.995228173009032</v>
      </c>
      <c r="M59">
        <v>62.638852624109198</v>
      </c>
      <c r="N59">
        <v>51.12500013135751</v>
      </c>
      <c r="O59">
        <v>72.140624762665738</v>
      </c>
      <c r="P59">
        <v>21.603733298387784</v>
      </c>
      <c r="Q59">
        <v>9.4526156227900362</v>
      </c>
      <c r="R59">
        <v>18.289944118945147</v>
      </c>
      <c r="S59">
        <v>11.416845870646016</v>
      </c>
      <c r="T59">
        <v>0</v>
      </c>
      <c r="U59">
        <v>51.649963519548159</v>
      </c>
      <c r="V59">
        <v>7.9491801328859824</v>
      </c>
      <c r="W59">
        <v>17.753241794245191</v>
      </c>
      <c r="X59">
        <v>64.646478170494845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30.60049190137758</v>
      </c>
      <c r="AH59">
        <v>0</v>
      </c>
      <c r="AI59">
        <v>0</v>
      </c>
      <c r="AJ59">
        <v>0</v>
      </c>
      <c r="AK59">
        <v>23.703556546649967</v>
      </c>
      <c r="AL59">
        <v>1.9030001754939962</v>
      </c>
      <c r="AM59">
        <v>0</v>
      </c>
      <c r="AN59">
        <v>0</v>
      </c>
      <c r="AO59">
        <v>0</v>
      </c>
      <c r="AP59">
        <v>0.33682908954289292</v>
      </c>
      <c r="AQ59">
        <v>0</v>
      </c>
      <c r="AR59">
        <v>4.8381413951158416</v>
      </c>
      <c r="AS59">
        <v>5.1877495453976206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35.637695670174764</v>
      </c>
      <c r="BB59">
        <f t="shared" si="0"/>
        <v>816.93875576941332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395.13632896191058</v>
      </c>
      <c r="L60">
        <v>2.9952105482965021</v>
      </c>
      <c r="M60">
        <v>62.638852624109198</v>
      </c>
      <c r="N60">
        <v>51.12500013135751</v>
      </c>
      <c r="O60">
        <v>72.140624762665738</v>
      </c>
      <c r="P60">
        <v>21.603733298387784</v>
      </c>
      <c r="Q60">
        <v>9.4526156227900362</v>
      </c>
      <c r="R60">
        <v>18.289944118945147</v>
      </c>
      <c r="S60">
        <v>11.416845870646016</v>
      </c>
      <c r="T60">
        <v>0</v>
      </c>
      <c r="U60">
        <v>51.649963519548159</v>
      </c>
      <c r="V60">
        <v>7.9491801328859824</v>
      </c>
      <c r="W60">
        <v>17.753241794245191</v>
      </c>
      <c r="X60">
        <v>64.646478170494845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30.60049190137758</v>
      </c>
      <c r="AH60">
        <v>0</v>
      </c>
      <c r="AI60">
        <v>0</v>
      </c>
      <c r="AJ60">
        <v>0</v>
      </c>
      <c r="AK60">
        <v>23.703556546649967</v>
      </c>
      <c r="AL60">
        <v>1.9030001754939962</v>
      </c>
      <c r="AM60">
        <v>0</v>
      </c>
      <c r="AN60">
        <v>0</v>
      </c>
      <c r="AO60">
        <v>0</v>
      </c>
      <c r="AP60">
        <v>0.33682908954289292</v>
      </c>
      <c r="AQ60">
        <v>10.927681648507619</v>
      </c>
      <c r="AR60">
        <v>4.8381413951158416</v>
      </c>
      <c r="AS60">
        <v>5.1877495453976206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36.386394269158714</v>
      </c>
      <c r="BB60">
        <f t="shared" si="0"/>
        <v>834.10150690688852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395.13632896191058</v>
      </c>
      <c r="L61">
        <v>2.9952133530789657</v>
      </c>
      <c r="M61">
        <v>62.638852624109198</v>
      </c>
      <c r="N61">
        <v>51.12500013135751</v>
      </c>
      <c r="O61">
        <v>72.140624762665738</v>
      </c>
      <c r="P61">
        <v>21.603733298387784</v>
      </c>
      <c r="Q61">
        <v>9.4526156227900362</v>
      </c>
      <c r="R61">
        <v>18.289944118945147</v>
      </c>
      <c r="S61">
        <v>11.416845870646016</v>
      </c>
      <c r="T61">
        <v>0</v>
      </c>
      <c r="U61">
        <v>51.649963519548159</v>
      </c>
      <c r="V61">
        <v>7.9491801328859824</v>
      </c>
      <c r="W61">
        <v>17.753241794245191</v>
      </c>
      <c r="X61">
        <v>64.646478170494845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30.60049190137758</v>
      </c>
      <c r="AH61">
        <v>0</v>
      </c>
      <c r="AI61">
        <v>0</v>
      </c>
      <c r="AJ61">
        <v>0</v>
      </c>
      <c r="AK61">
        <v>23.703556546649967</v>
      </c>
      <c r="AL61">
        <v>1.9030001754939962</v>
      </c>
      <c r="AM61">
        <v>0</v>
      </c>
      <c r="AN61">
        <v>0</v>
      </c>
      <c r="AO61">
        <v>0</v>
      </c>
      <c r="AP61">
        <v>0.33682908954289292</v>
      </c>
      <c r="AQ61">
        <v>21.855363297015238</v>
      </c>
      <c r="AR61">
        <v>4.8381413951158416</v>
      </c>
      <c r="AS61">
        <v>5.1877495453976206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36.843171479306235</v>
      </c>
      <c r="BB61">
        <f t="shared" si="0"/>
        <v>844.57241415003125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421.07976631097603</v>
      </c>
      <c r="L62">
        <v>2.9952161062578804</v>
      </c>
      <c r="M62">
        <v>62.638852624109198</v>
      </c>
      <c r="N62">
        <v>51.12500013135751</v>
      </c>
      <c r="O62">
        <v>72.140624762665738</v>
      </c>
      <c r="P62">
        <v>21.603733298387784</v>
      </c>
      <c r="Q62">
        <v>9.4526156227900362</v>
      </c>
      <c r="R62">
        <v>18.289944118945147</v>
      </c>
      <c r="S62">
        <v>11.416845870646016</v>
      </c>
      <c r="T62">
        <v>0</v>
      </c>
      <c r="U62">
        <v>51.649963519548159</v>
      </c>
      <c r="V62">
        <v>7.9491801328859824</v>
      </c>
      <c r="W62">
        <v>17.753241794245191</v>
      </c>
      <c r="X62">
        <v>64.646478170494845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30.60049190137758</v>
      </c>
      <c r="AH62">
        <v>0</v>
      </c>
      <c r="AI62">
        <v>0</v>
      </c>
      <c r="AJ62">
        <v>0</v>
      </c>
      <c r="AK62">
        <v>23.703556546649967</v>
      </c>
      <c r="AL62">
        <v>1.9030001754939962</v>
      </c>
      <c r="AM62">
        <v>0</v>
      </c>
      <c r="AN62">
        <v>0</v>
      </c>
      <c r="AO62">
        <v>0</v>
      </c>
      <c r="AP62">
        <v>0.33682908954289292</v>
      </c>
      <c r="AQ62">
        <v>32.783045646629098</v>
      </c>
      <c r="AR62">
        <v>4.8381413951158416</v>
      </c>
      <c r="AS62">
        <v>5.1877495453976206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38.384384397793923</v>
      </c>
      <c r="BB62">
        <f t="shared" si="0"/>
        <v>879.90232368340162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501.32580899053659</v>
      </c>
      <c r="L63">
        <v>9.4237565337332949</v>
      </c>
      <c r="M63">
        <v>62.638852624109198</v>
      </c>
      <c r="N63">
        <v>51.12500013135751</v>
      </c>
      <c r="O63">
        <v>72.140624762665738</v>
      </c>
      <c r="P63">
        <v>21.603733298387784</v>
      </c>
      <c r="Q63">
        <v>9.4526156227900362</v>
      </c>
      <c r="R63">
        <v>18.289944118945147</v>
      </c>
      <c r="S63">
        <v>11.416845870646016</v>
      </c>
      <c r="T63">
        <v>0</v>
      </c>
      <c r="U63">
        <v>51.649963519548159</v>
      </c>
      <c r="V63">
        <v>7.9491801328859824</v>
      </c>
      <c r="W63">
        <v>14.455834815264552</v>
      </c>
      <c r="X63">
        <v>64.646478170494845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6.1924313176789818</v>
      </c>
      <c r="AG63">
        <v>30.60049190137758</v>
      </c>
      <c r="AH63">
        <v>0</v>
      </c>
      <c r="AI63">
        <v>0</v>
      </c>
      <c r="AJ63">
        <v>0</v>
      </c>
      <c r="AK63">
        <v>23.703556546649967</v>
      </c>
      <c r="AL63">
        <v>1.9030001754939962</v>
      </c>
      <c r="AM63">
        <v>0</v>
      </c>
      <c r="AN63">
        <v>0</v>
      </c>
      <c r="AO63">
        <v>0</v>
      </c>
      <c r="AP63">
        <v>0.33682908954289292</v>
      </c>
      <c r="AQ63">
        <v>43.710727295136707</v>
      </c>
      <c r="AR63">
        <v>1.451442326862868</v>
      </c>
      <c r="AS63">
        <v>4.5982328641202246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42.160121634523897</v>
      </c>
      <c r="BB63">
        <f t="shared" si="0"/>
        <v>966.45522847370432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510.08246601856513</v>
      </c>
      <c r="L64">
        <v>9.4237771644179631</v>
      </c>
      <c r="M64">
        <v>62.638852624109198</v>
      </c>
      <c r="N64">
        <v>51.12500013135751</v>
      </c>
      <c r="O64">
        <v>72.140624762665738</v>
      </c>
      <c r="P64">
        <v>21.603733298387784</v>
      </c>
      <c r="Q64">
        <v>9.4526156227900362</v>
      </c>
      <c r="R64">
        <v>18.289944118945147</v>
      </c>
      <c r="S64">
        <v>11.416845870646016</v>
      </c>
      <c r="T64">
        <v>0</v>
      </c>
      <c r="U64">
        <v>51.649963519548159</v>
      </c>
      <c r="V64">
        <v>7.9491801328859824</v>
      </c>
      <c r="W64">
        <v>14.455834815264552</v>
      </c>
      <c r="X64">
        <v>64.646478170494845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6.1924313176789818</v>
      </c>
      <c r="AG64">
        <v>30.60049190137758</v>
      </c>
      <c r="AH64">
        <v>0</v>
      </c>
      <c r="AI64">
        <v>0</v>
      </c>
      <c r="AJ64">
        <v>0</v>
      </c>
      <c r="AK64">
        <v>23.703556546649967</v>
      </c>
      <c r="AL64">
        <v>1.9030001754939962</v>
      </c>
      <c r="AM64">
        <v>0</v>
      </c>
      <c r="AN64">
        <v>0</v>
      </c>
      <c r="AO64">
        <v>0</v>
      </c>
      <c r="AP64">
        <v>0.33682908954289292</v>
      </c>
      <c r="AQ64">
        <v>43.710727295136707</v>
      </c>
      <c r="AR64">
        <v>1.451442326862868</v>
      </c>
      <c r="AS64">
        <v>4.5982328641202246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42.526150760658076</v>
      </c>
      <c r="BB64">
        <f t="shared" si="0"/>
        <v>974.84587700628333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510.08246601856513</v>
      </c>
      <c r="L65">
        <v>9.1943033415426907</v>
      </c>
      <c r="M65">
        <v>62.638852624109198</v>
      </c>
      <c r="N65">
        <v>51.12500013135751</v>
      </c>
      <c r="O65">
        <v>72.140624762665738</v>
      </c>
      <c r="P65">
        <v>21.603733298387784</v>
      </c>
      <c r="Q65">
        <v>9.4526156227900362</v>
      </c>
      <c r="R65">
        <v>16.360236594441602</v>
      </c>
      <c r="S65">
        <v>11.416845870646016</v>
      </c>
      <c r="T65">
        <v>0</v>
      </c>
      <c r="U65">
        <v>51.649963519548159</v>
      </c>
      <c r="V65">
        <v>7.9491801328859824</v>
      </c>
      <c r="W65">
        <v>14.455834815264552</v>
      </c>
      <c r="X65">
        <v>64.646478170494845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6.1924313176789818</v>
      </c>
      <c r="AG65">
        <v>30.60049190137758</v>
      </c>
      <c r="AH65">
        <v>0</v>
      </c>
      <c r="AI65">
        <v>0</v>
      </c>
      <c r="AJ65">
        <v>0</v>
      </c>
      <c r="AK65">
        <v>23.703556546649967</v>
      </c>
      <c r="AL65">
        <v>9.5150008774699817</v>
      </c>
      <c r="AM65">
        <v>0</v>
      </c>
      <c r="AN65">
        <v>0</v>
      </c>
      <c r="AO65">
        <v>0</v>
      </c>
      <c r="AP65">
        <v>0.33682908954289292</v>
      </c>
      <c r="AQ65">
        <v>43.710727295136707</v>
      </c>
      <c r="AR65">
        <v>3.8705130244207888</v>
      </c>
      <c r="AS65">
        <v>4.5982328641202246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42.855195764838157</v>
      </c>
      <c r="BB65">
        <f t="shared" si="0"/>
        <v>982.38872205425821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510.08246601856513</v>
      </c>
      <c r="L66">
        <v>9.4237010378456851</v>
      </c>
      <c r="M66">
        <v>62.638852624109198</v>
      </c>
      <c r="N66">
        <v>51.12500013135751</v>
      </c>
      <c r="O66">
        <v>72.140624762665738</v>
      </c>
      <c r="P66">
        <v>21.603733298387784</v>
      </c>
      <c r="Q66">
        <v>9.4526156227900362</v>
      </c>
      <c r="R66">
        <v>14.867268149158715</v>
      </c>
      <c r="S66">
        <v>11.416845870646016</v>
      </c>
      <c r="T66">
        <v>0</v>
      </c>
      <c r="U66">
        <v>51.649963519548159</v>
      </c>
      <c r="V66">
        <v>7.9491801328859824</v>
      </c>
      <c r="W66">
        <v>14.455834815264552</v>
      </c>
      <c r="X66">
        <v>64.646478170494845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6.1924313176789818</v>
      </c>
      <c r="AG66">
        <v>30.60049190137758</v>
      </c>
      <c r="AH66">
        <v>0</v>
      </c>
      <c r="AI66">
        <v>0</v>
      </c>
      <c r="AJ66">
        <v>0</v>
      </c>
      <c r="AK66">
        <v>23.703556546649967</v>
      </c>
      <c r="AL66">
        <v>39.790004164883875</v>
      </c>
      <c r="AM66">
        <v>0</v>
      </c>
      <c r="AN66">
        <v>0</v>
      </c>
      <c r="AO66">
        <v>0</v>
      </c>
      <c r="AP66">
        <v>0.33682908954289292</v>
      </c>
      <c r="AQ66">
        <v>43.710727295136707</v>
      </c>
      <c r="AR66">
        <v>3.8705130244207888</v>
      </c>
      <c r="AS66">
        <v>4.5982328641202246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44.067873644944697</v>
      </c>
      <c r="BB66">
        <f t="shared" si="0"/>
        <v>1010.1874767125855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510.08246601856513</v>
      </c>
      <c r="L67">
        <v>9.3507931463258718</v>
      </c>
      <c r="M67">
        <v>62.638852624109198</v>
      </c>
      <c r="N67">
        <v>51.12500013135751</v>
      </c>
      <c r="O67">
        <v>72.140624762665738</v>
      </c>
      <c r="P67">
        <v>21.603733298387784</v>
      </c>
      <c r="Q67">
        <v>9.4526156227900362</v>
      </c>
      <c r="R67">
        <v>14.867268149158715</v>
      </c>
      <c r="S67">
        <v>11.416845870646016</v>
      </c>
      <c r="T67">
        <v>0</v>
      </c>
      <c r="U67">
        <v>51.649963519548159</v>
      </c>
      <c r="V67">
        <v>7.9491801328859824</v>
      </c>
      <c r="W67">
        <v>13.873987166182637</v>
      </c>
      <c r="X67">
        <v>64.646478170494845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6.1924313176789818</v>
      </c>
      <c r="AG67">
        <v>30.60049190137758</v>
      </c>
      <c r="AH67">
        <v>1.257860261845126</v>
      </c>
      <c r="AI67">
        <v>0</v>
      </c>
      <c r="AJ67">
        <v>0</v>
      </c>
      <c r="AK67">
        <v>23.703556546649967</v>
      </c>
      <c r="AL67">
        <v>39.790004164883875</v>
      </c>
      <c r="AM67">
        <v>0</v>
      </c>
      <c r="AN67">
        <v>0</v>
      </c>
      <c r="AO67">
        <v>0</v>
      </c>
      <c r="AP67">
        <v>0</v>
      </c>
      <c r="AQ67">
        <v>43.710727295136707</v>
      </c>
      <c r="AR67">
        <v>2.902884653725736</v>
      </c>
      <c r="AS67">
        <v>4.5982328641202246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44.038557100454732</v>
      </c>
      <c r="BB67">
        <f t="shared" si="0"/>
        <v>1009.515440518081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510.08246601856513</v>
      </c>
      <c r="L68">
        <v>9.4238289125480783</v>
      </c>
      <c r="M68">
        <v>62.638852624109198</v>
      </c>
      <c r="N68">
        <v>51.12500013135751</v>
      </c>
      <c r="O68">
        <v>72.140624762665738</v>
      </c>
      <c r="P68">
        <v>21.603733298387784</v>
      </c>
      <c r="Q68">
        <v>9.4526156227900362</v>
      </c>
      <c r="R68">
        <v>14.867268149158715</v>
      </c>
      <c r="S68">
        <v>11.416845870646016</v>
      </c>
      <c r="T68">
        <v>0</v>
      </c>
      <c r="U68">
        <v>51.649963519548159</v>
      </c>
      <c r="V68">
        <v>7.9491801328859824</v>
      </c>
      <c r="W68">
        <v>13.873987166182637</v>
      </c>
      <c r="X68">
        <v>64.646478170494845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6.1924313176789818</v>
      </c>
      <c r="AG68">
        <v>30.60049190137758</v>
      </c>
      <c r="AH68">
        <v>8.8050222817783332</v>
      </c>
      <c r="AI68">
        <v>0</v>
      </c>
      <c r="AJ68">
        <v>0</v>
      </c>
      <c r="AK68">
        <v>23.703556546649967</v>
      </c>
      <c r="AL68">
        <v>39.790004164883875</v>
      </c>
      <c r="AM68">
        <v>0</v>
      </c>
      <c r="AN68">
        <v>0</v>
      </c>
      <c r="AO68">
        <v>0</v>
      </c>
      <c r="AP68">
        <v>0</v>
      </c>
      <c r="AQ68">
        <v>43.710727295136707</v>
      </c>
      <c r="AR68">
        <v>2.902884653725736</v>
      </c>
      <c r="AS68">
        <v>4.5982328641202246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44.357081367916031</v>
      </c>
      <c r="BB68">
        <f t="shared" ref="BB68:BB99" si="1">SUM(B68:AZ68)-BA68</f>
        <v>1016.8171140367753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510.08246601856513</v>
      </c>
      <c r="L69">
        <v>9.4238289125480783</v>
      </c>
      <c r="M69">
        <v>62.638852624109198</v>
      </c>
      <c r="N69">
        <v>51.12500013135751</v>
      </c>
      <c r="O69">
        <v>72.140624762665738</v>
      </c>
      <c r="P69">
        <v>21.603733298387784</v>
      </c>
      <c r="Q69">
        <v>9.4526156227900362</v>
      </c>
      <c r="R69">
        <v>14.867268149158715</v>
      </c>
      <c r="S69">
        <v>11.416845870646016</v>
      </c>
      <c r="T69">
        <v>0</v>
      </c>
      <c r="U69">
        <v>51.649963519548159</v>
      </c>
      <c r="V69">
        <v>7.9491801328859824</v>
      </c>
      <c r="W69">
        <v>13.873987166182637</v>
      </c>
      <c r="X69">
        <v>64.646478170494845</v>
      </c>
      <c r="Y69">
        <v>0</v>
      </c>
      <c r="Z69">
        <v>0</v>
      </c>
      <c r="AA69">
        <v>0</v>
      </c>
      <c r="AB69">
        <v>3.0299779676476728</v>
      </c>
      <c r="AC69">
        <v>0</v>
      </c>
      <c r="AD69">
        <v>3.515038399081611</v>
      </c>
      <c r="AE69">
        <v>0</v>
      </c>
      <c r="AF69">
        <v>6.1924313176789818</v>
      </c>
      <c r="AG69">
        <v>30.60049190137758</v>
      </c>
      <c r="AH69">
        <v>20.712766303381336</v>
      </c>
      <c r="AI69">
        <v>0</v>
      </c>
      <c r="AJ69">
        <v>0</v>
      </c>
      <c r="AK69">
        <v>23.703556546649967</v>
      </c>
      <c r="AL69">
        <v>39.790004164883875</v>
      </c>
      <c r="AM69">
        <v>0</v>
      </c>
      <c r="AN69">
        <v>0</v>
      </c>
      <c r="AO69">
        <v>0</v>
      </c>
      <c r="AP69">
        <v>0</v>
      </c>
      <c r="AQ69">
        <v>43.710727295136707</v>
      </c>
      <c r="AR69">
        <v>2.902884653725736</v>
      </c>
      <c r="AS69">
        <v>4.5982328641202246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45.128406752148315</v>
      </c>
      <c r="BB69">
        <f t="shared" si="1"/>
        <v>1034.4985490408753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510.08246601856513</v>
      </c>
      <c r="L70">
        <v>9.4238289125480783</v>
      </c>
      <c r="M70">
        <v>62.638852624109198</v>
      </c>
      <c r="N70">
        <v>51.12500013135751</v>
      </c>
      <c r="O70">
        <v>72.140624762665738</v>
      </c>
      <c r="P70">
        <v>21.603733298387784</v>
      </c>
      <c r="Q70">
        <v>9.4526156227900362</v>
      </c>
      <c r="R70">
        <v>14.867268149158715</v>
      </c>
      <c r="S70">
        <v>11.416845870646016</v>
      </c>
      <c r="T70">
        <v>0</v>
      </c>
      <c r="U70">
        <v>51.649963519548159</v>
      </c>
      <c r="V70">
        <v>7.9491801328859824</v>
      </c>
      <c r="W70">
        <v>13.873987166182637</v>
      </c>
      <c r="X70">
        <v>64.646478170494845</v>
      </c>
      <c r="Y70">
        <v>0</v>
      </c>
      <c r="Z70">
        <v>0</v>
      </c>
      <c r="AA70">
        <v>0</v>
      </c>
      <c r="AB70">
        <v>5.7995673778960537</v>
      </c>
      <c r="AC70">
        <v>0</v>
      </c>
      <c r="AD70">
        <v>4.0422942485911078</v>
      </c>
      <c r="AE70">
        <v>7.2852055036526817</v>
      </c>
      <c r="AF70">
        <v>6.1924313176789818</v>
      </c>
      <c r="AG70">
        <v>30.60049190137758</v>
      </c>
      <c r="AH70">
        <v>27.25363975474848</v>
      </c>
      <c r="AI70">
        <v>0</v>
      </c>
      <c r="AJ70">
        <v>0</v>
      </c>
      <c r="AK70">
        <v>23.703556546649967</v>
      </c>
      <c r="AL70">
        <v>9.5150008774699817</v>
      </c>
      <c r="AM70">
        <v>0</v>
      </c>
      <c r="AN70">
        <v>0</v>
      </c>
      <c r="AO70">
        <v>0</v>
      </c>
      <c r="AP70">
        <v>0</v>
      </c>
      <c r="AQ70">
        <v>43.710727295136707</v>
      </c>
      <c r="AR70">
        <v>2.902884653725736</v>
      </c>
      <c r="AS70">
        <v>4.5982328641202246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44.578649846912136</v>
      </c>
      <c r="BB70">
        <f t="shared" si="1"/>
        <v>1021.8962268734754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510.08246601856513</v>
      </c>
      <c r="L71">
        <v>9.4238289125480783</v>
      </c>
      <c r="M71">
        <v>62.638852624109198</v>
      </c>
      <c r="N71">
        <v>51.12500013135751</v>
      </c>
      <c r="O71">
        <v>72.140624762665738</v>
      </c>
      <c r="P71">
        <v>21.603733298387784</v>
      </c>
      <c r="Q71">
        <v>9.4526156227900362</v>
      </c>
      <c r="R71">
        <v>14.86599738061131</v>
      </c>
      <c r="S71">
        <v>11.416845870646016</v>
      </c>
      <c r="T71">
        <v>0</v>
      </c>
      <c r="U71">
        <v>51.649963519548159</v>
      </c>
      <c r="V71">
        <v>7.9491801328859824</v>
      </c>
      <c r="W71">
        <v>13.873987166182637</v>
      </c>
      <c r="X71">
        <v>64.646478170494845</v>
      </c>
      <c r="Y71">
        <v>0</v>
      </c>
      <c r="Z71">
        <v>0.48206118973074513</v>
      </c>
      <c r="AA71">
        <v>1.6617963005635565</v>
      </c>
      <c r="AB71">
        <v>11.658313709872676</v>
      </c>
      <c r="AC71">
        <v>0</v>
      </c>
      <c r="AD71">
        <v>8.0845884971822155</v>
      </c>
      <c r="AE71">
        <v>14.570411455228552</v>
      </c>
      <c r="AF71">
        <v>12.384863343665206</v>
      </c>
      <c r="AG71">
        <v>30.60049190137758</v>
      </c>
      <c r="AH71">
        <v>31.06914967950323</v>
      </c>
      <c r="AI71">
        <v>0</v>
      </c>
      <c r="AJ71">
        <v>0</v>
      </c>
      <c r="AK71">
        <v>23.703556546649967</v>
      </c>
      <c r="AL71">
        <v>1.9030001754939962</v>
      </c>
      <c r="AM71">
        <v>1.181139408056773</v>
      </c>
      <c r="AN71">
        <v>0</v>
      </c>
      <c r="AO71">
        <v>0</v>
      </c>
      <c r="AP71">
        <v>0</v>
      </c>
      <c r="AQ71">
        <v>43.710727295136707</v>
      </c>
      <c r="AR71">
        <v>2.902884653725736</v>
      </c>
      <c r="AS71">
        <v>4.5982328641202246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45.536117048379886</v>
      </c>
      <c r="BB71">
        <f t="shared" si="1"/>
        <v>1043.8446735827199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510.08246601856513</v>
      </c>
      <c r="L72">
        <v>9.4238289125480783</v>
      </c>
      <c r="M72">
        <v>62.638852624109198</v>
      </c>
      <c r="N72">
        <v>51.12500013135751</v>
      </c>
      <c r="O72">
        <v>72.140624762665738</v>
      </c>
      <c r="P72">
        <v>21.603733298387784</v>
      </c>
      <c r="Q72">
        <v>9.4526156227900362</v>
      </c>
      <c r="R72">
        <v>14.871851154136879</v>
      </c>
      <c r="S72">
        <v>11.416845870646016</v>
      </c>
      <c r="T72">
        <v>0</v>
      </c>
      <c r="U72">
        <v>51.649963519548159</v>
      </c>
      <c r="V72">
        <v>7.9491801328859824</v>
      </c>
      <c r="W72">
        <v>13.873987166182637</v>
      </c>
      <c r="X72">
        <v>64.646478170494845</v>
      </c>
      <c r="Y72">
        <v>0</v>
      </c>
      <c r="Z72">
        <v>3.1333977332498435</v>
      </c>
      <c r="AA72">
        <v>6.1569555892298071</v>
      </c>
      <c r="AB72">
        <v>11.658313709872676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30.60049190137758</v>
      </c>
      <c r="AH72">
        <v>41.425532606762673</v>
      </c>
      <c r="AI72">
        <v>2.2589701256522643</v>
      </c>
      <c r="AJ72">
        <v>0</v>
      </c>
      <c r="AK72">
        <v>23.703556546649967</v>
      </c>
      <c r="AL72">
        <v>1.9030001754939962</v>
      </c>
      <c r="AM72">
        <v>2.1851077257357545</v>
      </c>
      <c r="AN72">
        <v>0</v>
      </c>
      <c r="AO72">
        <v>0</v>
      </c>
      <c r="AP72">
        <v>0</v>
      </c>
      <c r="AQ72">
        <v>43.710727295136707</v>
      </c>
      <c r="AR72">
        <v>2.902884653725736</v>
      </c>
      <c r="AS72">
        <v>4.5982328641202246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46.832184423859381</v>
      </c>
      <c r="BB72">
        <f t="shared" si="1"/>
        <v>1073.5550027498118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510.08246601856513</v>
      </c>
      <c r="L73">
        <v>9.4238289125480783</v>
      </c>
      <c r="M73">
        <v>62.638852624109198</v>
      </c>
      <c r="N73">
        <v>51.12500013135751</v>
      </c>
      <c r="O73">
        <v>72.140624762665738</v>
      </c>
      <c r="P73">
        <v>21.603733298387784</v>
      </c>
      <c r="Q73">
        <v>9.4526156227900362</v>
      </c>
      <c r="R73">
        <v>14.871851154136879</v>
      </c>
      <c r="S73">
        <v>11.416845870646016</v>
      </c>
      <c r="T73">
        <v>0</v>
      </c>
      <c r="U73">
        <v>51.649963519548159</v>
      </c>
      <c r="V73">
        <v>7.9491801328859824</v>
      </c>
      <c r="W73">
        <v>16.388957229961029</v>
      </c>
      <c r="X73">
        <v>64.646478170494845</v>
      </c>
      <c r="Y73">
        <v>0</v>
      </c>
      <c r="Z73">
        <v>5.7442409718221654</v>
      </c>
      <c r="AA73">
        <v>10.109261477770822</v>
      </c>
      <c r="AB73">
        <v>17.540731891045709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30.60049190137758</v>
      </c>
      <c r="AH73">
        <v>51.78191598288457</v>
      </c>
      <c r="AI73">
        <v>7.3416524605510318</v>
      </c>
      <c r="AJ73">
        <v>0</v>
      </c>
      <c r="AK73">
        <v>23.703556546649967</v>
      </c>
      <c r="AL73">
        <v>1.9030001754939962</v>
      </c>
      <c r="AM73">
        <v>4.4883292131079111</v>
      </c>
      <c r="AN73">
        <v>0</v>
      </c>
      <c r="AO73">
        <v>0</v>
      </c>
      <c r="AP73">
        <v>0.56138212147777089</v>
      </c>
      <c r="AQ73">
        <v>43.710727295136707</v>
      </c>
      <c r="AR73">
        <v>2.902884653725736</v>
      </c>
      <c r="AS73">
        <v>4.5982328641202246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48.624438267044376</v>
      </c>
      <c r="BB73">
        <f t="shared" si="1"/>
        <v>1114.6396351072242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510.08246601856513</v>
      </c>
      <c r="L74">
        <v>9.4238289125480783</v>
      </c>
      <c r="M74">
        <v>62.638852624109198</v>
      </c>
      <c r="N74">
        <v>51.12500013135751</v>
      </c>
      <c r="O74">
        <v>72.140624762665738</v>
      </c>
      <c r="P74">
        <v>21.603733298387784</v>
      </c>
      <c r="Q74">
        <v>9.4526156227900362</v>
      </c>
      <c r="R74">
        <v>14.871851154136879</v>
      </c>
      <c r="S74">
        <v>11.416845870646016</v>
      </c>
      <c r="T74">
        <v>0</v>
      </c>
      <c r="U74">
        <v>51.649963519548159</v>
      </c>
      <c r="V74">
        <v>7.9491801328859824</v>
      </c>
      <c r="W74">
        <v>16.388957229961029</v>
      </c>
      <c r="X74">
        <v>64.646478170494845</v>
      </c>
      <c r="Y74">
        <v>0</v>
      </c>
      <c r="Z74">
        <v>5.7442409718221654</v>
      </c>
      <c r="AA74">
        <v>12.313911178459614</v>
      </c>
      <c r="AB74">
        <v>17.540731891045709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30.60049190137758</v>
      </c>
      <c r="AH74">
        <v>62.13829935900646</v>
      </c>
      <c r="AI74">
        <v>7.3416524605510318</v>
      </c>
      <c r="AJ74">
        <v>0</v>
      </c>
      <c r="AK74">
        <v>23.703556546649967</v>
      </c>
      <c r="AL74">
        <v>1.9030001754939962</v>
      </c>
      <c r="AM74">
        <v>7.0159673850970572</v>
      </c>
      <c r="AN74">
        <v>0</v>
      </c>
      <c r="AO74">
        <v>0</v>
      </c>
      <c r="AP74">
        <v>0.56138212147777089</v>
      </c>
      <c r="AQ74">
        <v>43.710727295136707</v>
      </c>
      <c r="AR74">
        <v>4.8381413951158416</v>
      </c>
      <c r="AS74">
        <v>4.5982328641202246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49.336799760634975</v>
      </c>
      <c r="BB74">
        <f t="shared" si="1"/>
        <v>1130.9694146086242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510.08246601856513</v>
      </c>
      <c r="L75">
        <v>9.4238289125480783</v>
      </c>
      <c r="M75">
        <v>62.638852624109198</v>
      </c>
      <c r="N75">
        <v>51.12500013135751</v>
      </c>
      <c r="O75">
        <v>72.140624762665738</v>
      </c>
      <c r="P75">
        <v>21.603733298387784</v>
      </c>
      <c r="Q75">
        <v>9.4526156227900362</v>
      </c>
      <c r="R75">
        <v>14.871851154136879</v>
      </c>
      <c r="S75">
        <v>11.416845870646016</v>
      </c>
      <c r="T75">
        <v>0</v>
      </c>
      <c r="U75">
        <v>51.649963519548159</v>
      </c>
      <c r="V75">
        <v>7.9491801328859824</v>
      </c>
      <c r="W75">
        <v>13.873987166182637</v>
      </c>
      <c r="X75">
        <v>64.646478170494845</v>
      </c>
      <c r="Y75">
        <v>0</v>
      </c>
      <c r="Z75">
        <v>5.7442409718221654</v>
      </c>
      <c r="AA75">
        <v>12.313911178459614</v>
      </c>
      <c r="AB75">
        <v>17.540731891045709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30.60049190137758</v>
      </c>
      <c r="AH75">
        <v>62.13829935900646</v>
      </c>
      <c r="AI75">
        <v>7.3416524605510318</v>
      </c>
      <c r="AJ75">
        <v>0</v>
      </c>
      <c r="AK75">
        <v>23.703556546649967</v>
      </c>
      <c r="AL75">
        <v>1.9030001754939962</v>
      </c>
      <c r="AM75">
        <v>7.0159673850970572</v>
      </c>
      <c r="AN75">
        <v>0</v>
      </c>
      <c r="AO75">
        <v>0</v>
      </c>
      <c r="AP75">
        <v>2.6384960626174077</v>
      </c>
      <c r="AQ75">
        <v>43.710727295136707</v>
      </c>
      <c r="AR75">
        <v>4.8381413951158416</v>
      </c>
      <c r="AS75">
        <v>4.5392809668127736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49.316033185401217</v>
      </c>
      <c r="BB75">
        <f t="shared" si="1"/>
        <v>1130.4933731639119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510.08246601856513</v>
      </c>
      <c r="L76">
        <v>9.4238289125480783</v>
      </c>
      <c r="M76">
        <v>62.638852624109198</v>
      </c>
      <c r="N76">
        <v>51.12500013135751</v>
      </c>
      <c r="O76">
        <v>72.140624762665738</v>
      </c>
      <c r="P76">
        <v>21.603733298387784</v>
      </c>
      <c r="Q76">
        <v>9.4526156227900362</v>
      </c>
      <c r="R76">
        <v>14.871851154136879</v>
      </c>
      <c r="S76">
        <v>11.416845870646016</v>
      </c>
      <c r="T76">
        <v>0</v>
      </c>
      <c r="U76">
        <v>51.649963519548159</v>
      </c>
      <c r="V76">
        <v>7.9491801328859824</v>
      </c>
      <c r="W76">
        <v>13.873987166182637</v>
      </c>
      <c r="X76">
        <v>64.646478170494845</v>
      </c>
      <c r="Y76">
        <v>0</v>
      </c>
      <c r="Z76">
        <v>5.7442409718221654</v>
      </c>
      <c r="AA76">
        <v>12.313911178459614</v>
      </c>
      <c r="AB76">
        <v>11.658313709872676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30.60049190137758</v>
      </c>
      <c r="AH76">
        <v>62.13829935900646</v>
      </c>
      <c r="AI76">
        <v>7.3416524605510318</v>
      </c>
      <c r="AJ76">
        <v>0</v>
      </c>
      <c r="AK76">
        <v>23.703556546649967</v>
      </c>
      <c r="AL76">
        <v>1.9030001754939962</v>
      </c>
      <c r="AM76">
        <v>7.0159673850970572</v>
      </c>
      <c r="AN76">
        <v>0</v>
      </c>
      <c r="AO76">
        <v>0</v>
      </c>
      <c r="AP76">
        <v>2.6384960626174077</v>
      </c>
      <c r="AQ76">
        <v>43.710727295136707</v>
      </c>
      <c r="AR76">
        <v>8.7086544195366322</v>
      </c>
      <c r="AS76">
        <v>4.5392809668127736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49.23193554984897</v>
      </c>
      <c r="BB76">
        <f t="shared" si="1"/>
        <v>1128.565565642712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510.08246601856513</v>
      </c>
      <c r="L77">
        <v>9.4238289125480783</v>
      </c>
      <c r="M77">
        <v>62.638852624109198</v>
      </c>
      <c r="N77">
        <v>51.12500013135751</v>
      </c>
      <c r="O77">
        <v>72.140624762665738</v>
      </c>
      <c r="P77">
        <v>21.603733298387784</v>
      </c>
      <c r="Q77">
        <v>9.4526156227900362</v>
      </c>
      <c r="R77">
        <v>14.871851154136879</v>
      </c>
      <c r="S77">
        <v>11.416845870646016</v>
      </c>
      <c r="T77">
        <v>0</v>
      </c>
      <c r="U77">
        <v>51.649963519548159</v>
      </c>
      <c r="V77">
        <v>7.9491801328859824</v>
      </c>
      <c r="W77">
        <v>13.873987166182637</v>
      </c>
      <c r="X77">
        <v>64.646478170494845</v>
      </c>
      <c r="Y77">
        <v>0</v>
      </c>
      <c r="Z77">
        <v>5.7442409718221654</v>
      </c>
      <c r="AA77">
        <v>12.313911178459614</v>
      </c>
      <c r="AB77">
        <v>11.658313709872676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30.60049190137758</v>
      </c>
      <c r="AH77">
        <v>51.78191598288457</v>
      </c>
      <c r="AI77">
        <v>7.3416524605510318</v>
      </c>
      <c r="AJ77">
        <v>0</v>
      </c>
      <c r="AK77">
        <v>23.703556546649967</v>
      </c>
      <c r="AL77">
        <v>1.9030001754939962</v>
      </c>
      <c r="AM77">
        <v>7.0159673850970572</v>
      </c>
      <c r="AN77">
        <v>0</v>
      </c>
      <c r="AO77">
        <v>0</v>
      </c>
      <c r="AP77">
        <v>0.44910560551033185</v>
      </c>
      <c r="AQ77">
        <v>43.710727295136707</v>
      </c>
      <c r="AR77">
        <v>8.7086544195366322</v>
      </c>
      <c r="AS77">
        <v>4.5392809668127736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48.707522203620002</v>
      </c>
      <c r="BB77">
        <f t="shared" si="1"/>
        <v>1116.544205155712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510.08246601856513</v>
      </c>
      <c r="L78">
        <v>9.4238289125480783</v>
      </c>
      <c r="M78">
        <v>62.638852624109198</v>
      </c>
      <c r="N78">
        <v>51.12500013135751</v>
      </c>
      <c r="O78">
        <v>72.140624762665738</v>
      </c>
      <c r="P78">
        <v>21.603733298387784</v>
      </c>
      <c r="Q78">
        <v>9.4526156227900362</v>
      </c>
      <c r="R78">
        <v>14.871851154136879</v>
      </c>
      <c r="S78">
        <v>11.416845870646016</v>
      </c>
      <c r="T78">
        <v>0</v>
      </c>
      <c r="U78">
        <v>51.649963519548159</v>
      </c>
      <c r="V78">
        <v>7.9491801328859824</v>
      </c>
      <c r="W78">
        <v>13.873987166182637</v>
      </c>
      <c r="X78">
        <v>64.646478170494845</v>
      </c>
      <c r="Y78">
        <v>0</v>
      </c>
      <c r="Z78">
        <v>5.7442409718221654</v>
      </c>
      <c r="AA78">
        <v>6.1569555892298071</v>
      </c>
      <c r="AB78">
        <v>5.7995673778960537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30.60049190137758</v>
      </c>
      <c r="AH78">
        <v>41.425532606762673</v>
      </c>
      <c r="AI78">
        <v>7.3416524605510318</v>
      </c>
      <c r="AJ78">
        <v>0</v>
      </c>
      <c r="AK78">
        <v>23.703556546649967</v>
      </c>
      <c r="AL78">
        <v>1.9030001754939962</v>
      </c>
      <c r="AM78">
        <v>4.6773115900647051</v>
      </c>
      <c r="AN78">
        <v>0</v>
      </c>
      <c r="AO78">
        <v>0</v>
      </c>
      <c r="AP78">
        <v>0.44910560551033185</v>
      </c>
      <c r="AQ78">
        <v>43.710727295136707</v>
      </c>
      <c r="AR78">
        <v>8.7086544195366322</v>
      </c>
      <c r="AS78">
        <v>4.5392809668127736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47.67461322595932</v>
      </c>
      <c r="BB78">
        <f t="shared" si="1"/>
        <v>1092.8663730410119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510.08246601856513</v>
      </c>
      <c r="L79">
        <v>9.4238289125480783</v>
      </c>
      <c r="M79">
        <v>62.638852624109198</v>
      </c>
      <c r="N79">
        <v>51.12500013135751</v>
      </c>
      <c r="O79">
        <v>72.140624762665738</v>
      </c>
      <c r="P79">
        <v>21.603733298387784</v>
      </c>
      <c r="Q79">
        <v>7.7572067069731911</v>
      </c>
      <c r="R79">
        <v>18.000374751468222</v>
      </c>
      <c r="S79">
        <v>11.416845870646016</v>
      </c>
      <c r="T79">
        <v>0</v>
      </c>
      <c r="U79">
        <v>51.649963519548159</v>
      </c>
      <c r="V79">
        <v>7.9491801328859824</v>
      </c>
      <c r="W79">
        <v>14.080560193521928</v>
      </c>
      <c r="X79">
        <v>64.646478170494845</v>
      </c>
      <c r="Y79">
        <v>0</v>
      </c>
      <c r="Z79">
        <v>3.1333977332498435</v>
      </c>
      <c r="AA79">
        <v>1.6617963005635565</v>
      </c>
      <c r="AB79">
        <v>0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30.60049190137758</v>
      </c>
      <c r="AH79">
        <v>31.06914967950323</v>
      </c>
      <c r="AI79">
        <v>2.2589701256522643</v>
      </c>
      <c r="AJ79">
        <v>0</v>
      </c>
      <c r="AK79">
        <v>23.703556546649967</v>
      </c>
      <c r="AL79">
        <v>1.9030001754939962</v>
      </c>
      <c r="AM79">
        <v>2.3386557950323525</v>
      </c>
      <c r="AN79">
        <v>0</v>
      </c>
      <c r="AO79">
        <v>0</v>
      </c>
      <c r="AP79">
        <v>0.44910560551033185</v>
      </c>
      <c r="AQ79">
        <v>43.710727295136707</v>
      </c>
      <c r="AR79">
        <v>8.7086544195366322</v>
      </c>
      <c r="AS79">
        <v>4.5392809668127736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45.889051403310368</v>
      </c>
      <c r="BB79">
        <f t="shared" si="1"/>
        <v>1051.9351448481357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510.08246601856513</v>
      </c>
      <c r="L80">
        <v>9.4238289125480783</v>
      </c>
      <c r="M80">
        <v>62.638852624109198</v>
      </c>
      <c r="N80">
        <v>51.12500013135751</v>
      </c>
      <c r="O80">
        <v>72.140624762665738</v>
      </c>
      <c r="P80">
        <v>21.603733298387784</v>
      </c>
      <c r="Q80">
        <v>7.7572067069731911</v>
      </c>
      <c r="R80">
        <v>18.289944118945147</v>
      </c>
      <c r="S80">
        <v>11.416845870646016</v>
      </c>
      <c r="T80">
        <v>0</v>
      </c>
      <c r="U80">
        <v>51.649963519548159</v>
      </c>
      <c r="V80">
        <v>7.9491801328859824</v>
      </c>
      <c r="W80">
        <v>14.098203919349125</v>
      </c>
      <c r="X80">
        <v>64.646478170494845</v>
      </c>
      <c r="Y80">
        <v>0</v>
      </c>
      <c r="Z80">
        <v>2.8721204859110827</v>
      </c>
      <c r="AA80">
        <v>0</v>
      </c>
      <c r="AB80">
        <v>0</v>
      </c>
      <c r="AC80">
        <v>0</v>
      </c>
      <c r="AD80">
        <v>0</v>
      </c>
      <c r="AE80">
        <v>13.659760767271967</v>
      </c>
      <c r="AF80">
        <v>18.577294661344187</v>
      </c>
      <c r="AG80">
        <v>30.60049190137758</v>
      </c>
      <c r="AH80">
        <v>20.712766303381336</v>
      </c>
      <c r="AI80">
        <v>0</v>
      </c>
      <c r="AJ80">
        <v>0</v>
      </c>
      <c r="AK80">
        <v>23.703556546649967</v>
      </c>
      <c r="AL80">
        <v>1.9030001754939962</v>
      </c>
      <c r="AM80">
        <v>2.3386557950323525</v>
      </c>
      <c r="AN80">
        <v>0</v>
      </c>
      <c r="AO80">
        <v>0</v>
      </c>
      <c r="AP80">
        <v>0.44910560551033185</v>
      </c>
      <c r="AQ80">
        <v>43.710727295136707</v>
      </c>
      <c r="AR80">
        <v>8.7086544195366322</v>
      </c>
      <c r="AS80">
        <v>4.5392809668127736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44.918185661995217</v>
      </c>
      <c r="BB80">
        <f t="shared" si="1"/>
        <v>1029.6795574479399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510.08246601856513</v>
      </c>
      <c r="L81">
        <v>9.4238289125480783</v>
      </c>
      <c r="M81">
        <v>62.638852624109198</v>
      </c>
      <c r="N81">
        <v>51.12500013135751</v>
      </c>
      <c r="O81">
        <v>72.140624762665738</v>
      </c>
      <c r="P81">
        <v>21.603733298387784</v>
      </c>
      <c r="Q81">
        <v>7.7572067069731911</v>
      </c>
      <c r="R81">
        <v>18.289944118945147</v>
      </c>
      <c r="S81">
        <v>11.416845870646016</v>
      </c>
      <c r="T81">
        <v>0</v>
      </c>
      <c r="U81">
        <v>51.649963519548159</v>
      </c>
      <c r="V81">
        <v>7.9491801328859824</v>
      </c>
      <c r="W81">
        <v>14.098203919349125</v>
      </c>
      <c r="X81">
        <v>64.646478170494845</v>
      </c>
      <c r="Y81">
        <v>0</v>
      </c>
      <c r="Z81">
        <v>2.8721204859110827</v>
      </c>
      <c r="AA81">
        <v>0</v>
      </c>
      <c r="AB81">
        <v>0</v>
      </c>
      <c r="AC81">
        <v>0</v>
      </c>
      <c r="AD81">
        <v>0</v>
      </c>
      <c r="AE81">
        <v>6.8298803836359836</v>
      </c>
      <c r="AF81">
        <v>18.577294661344187</v>
      </c>
      <c r="AG81">
        <v>30.60049190137758</v>
      </c>
      <c r="AH81">
        <v>10.356383376121894</v>
      </c>
      <c r="AI81">
        <v>0</v>
      </c>
      <c r="AJ81">
        <v>0</v>
      </c>
      <c r="AK81">
        <v>23.703556546649967</v>
      </c>
      <c r="AL81">
        <v>1.9030001754939962</v>
      </c>
      <c r="AM81">
        <v>0</v>
      </c>
      <c r="AN81">
        <v>0</v>
      </c>
      <c r="AO81">
        <v>0</v>
      </c>
      <c r="AP81">
        <v>0.44910560551033185</v>
      </c>
      <c r="AQ81">
        <v>43.710727295136707</v>
      </c>
      <c r="AR81">
        <v>8.7086544195366322</v>
      </c>
      <c r="AS81">
        <v>4.5392809668127736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44.102044043367435</v>
      </c>
      <c r="BB81">
        <f t="shared" si="1"/>
        <v>1010.9707799606399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510.08246601856513</v>
      </c>
      <c r="L82">
        <v>9.4238289125480783</v>
      </c>
      <c r="M82">
        <v>62.638852624109198</v>
      </c>
      <c r="N82">
        <v>51.12500013135751</v>
      </c>
      <c r="O82">
        <v>72.140624762665738</v>
      </c>
      <c r="P82">
        <v>21.603733298387784</v>
      </c>
      <c r="Q82">
        <v>7.7572067069731911</v>
      </c>
      <c r="R82">
        <v>18.289944118945147</v>
      </c>
      <c r="S82">
        <v>11.416845870646016</v>
      </c>
      <c r="T82">
        <v>0</v>
      </c>
      <c r="U82">
        <v>51.649963519548159</v>
      </c>
      <c r="V82">
        <v>7.9491801328859824</v>
      </c>
      <c r="W82">
        <v>14.098203919349125</v>
      </c>
      <c r="X82">
        <v>64.646478170494845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18.577294661344187</v>
      </c>
      <c r="AG82">
        <v>30.60049190137758</v>
      </c>
      <c r="AH82">
        <v>9.3500948075558323</v>
      </c>
      <c r="AI82">
        <v>0</v>
      </c>
      <c r="AJ82">
        <v>0</v>
      </c>
      <c r="AK82">
        <v>23.703556546649967</v>
      </c>
      <c r="AL82">
        <v>1.9030001754939962</v>
      </c>
      <c r="AM82">
        <v>0</v>
      </c>
      <c r="AN82">
        <v>0</v>
      </c>
      <c r="AO82">
        <v>0</v>
      </c>
      <c r="AP82">
        <v>0.44910560551033185</v>
      </c>
      <c r="AQ82">
        <v>37.649624580880825</v>
      </c>
      <c r="AR82">
        <v>8.7086544195366322</v>
      </c>
      <c r="AS82">
        <v>4.5392809668127736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43.521138087709488</v>
      </c>
      <c r="BB82">
        <f t="shared" si="1"/>
        <v>997.65441424983987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510.08246601856513</v>
      </c>
      <c r="L83">
        <v>9.4238289125480783</v>
      </c>
      <c r="M83">
        <v>62.638852624109198</v>
      </c>
      <c r="N83">
        <v>51.12500013135751</v>
      </c>
      <c r="O83">
        <v>72.140624762665738</v>
      </c>
      <c r="P83">
        <v>21.603733298387784</v>
      </c>
      <c r="Q83">
        <v>7.7572067069731911</v>
      </c>
      <c r="R83">
        <v>18.289944118945147</v>
      </c>
      <c r="S83">
        <v>11.416845870646016</v>
      </c>
      <c r="T83">
        <v>0</v>
      </c>
      <c r="U83">
        <v>51.649963519548159</v>
      </c>
      <c r="V83">
        <v>7.9491801328859824</v>
      </c>
      <c r="W83">
        <v>14.098203919349125</v>
      </c>
      <c r="X83">
        <v>64.646478170494845</v>
      </c>
      <c r="Y83">
        <v>0</v>
      </c>
      <c r="Z83">
        <v>2.8721204859110827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12.384863343665206</v>
      </c>
      <c r="AG83">
        <v>30.60049190137758</v>
      </c>
      <c r="AH83">
        <v>2.6834352851179295</v>
      </c>
      <c r="AI83">
        <v>0</v>
      </c>
      <c r="AJ83">
        <v>0</v>
      </c>
      <c r="AK83">
        <v>23.703556546649967</v>
      </c>
      <c r="AL83">
        <v>1.9030001754939962</v>
      </c>
      <c r="AM83">
        <v>0</v>
      </c>
      <c r="AN83">
        <v>0</v>
      </c>
      <c r="AO83">
        <v>0</v>
      </c>
      <c r="AP83">
        <v>0.44910560551033185</v>
      </c>
      <c r="AQ83">
        <v>32.783045646629098</v>
      </c>
      <c r="AR83">
        <v>8.7086544195366322</v>
      </c>
      <c r="AS83">
        <v>4.5392809668127736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42.780205091140878</v>
      </c>
      <c r="BB83">
        <f t="shared" si="1"/>
        <v>980.66967747203978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510.08246601856513</v>
      </c>
      <c r="L84">
        <v>9.4238289125480783</v>
      </c>
      <c r="M84">
        <v>62.638852624109198</v>
      </c>
      <c r="N84">
        <v>51.12500013135751</v>
      </c>
      <c r="O84">
        <v>72.140624762665738</v>
      </c>
      <c r="P84">
        <v>21.603733298387784</v>
      </c>
      <c r="Q84">
        <v>7.7572067069731911</v>
      </c>
      <c r="R84">
        <v>18.289944118945147</v>
      </c>
      <c r="S84">
        <v>11.416845870646016</v>
      </c>
      <c r="T84">
        <v>0</v>
      </c>
      <c r="U84">
        <v>51.649963519548159</v>
      </c>
      <c r="V84">
        <v>7.9491801328859824</v>
      </c>
      <c r="W84">
        <v>14.098203919349125</v>
      </c>
      <c r="X84">
        <v>64.646478170494845</v>
      </c>
      <c r="Y84">
        <v>0</v>
      </c>
      <c r="Z84">
        <v>2.8706743619286161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12.384863343665206</v>
      </c>
      <c r="AG84">
        <v>30.60049190137758</v>
      </c>
      <c r="AH84">
        <v>0</v>
      </c>
      <c r="AI84">
        <v>0</v>
      </c>
      <c r="AJ84">
        <v>0</v>
      </c>
      <c r="AK84">
        <v>23.703556546649967</v>
      </c>
      <c r="AL84">
        <v>1.9030001754939962</v>
      </c>
      <c r="AM84">
        <v>0</v>
      </c>
      <c r="AN84">
        <v>0</v>
      </c>
      <c r="AO84">
        <v>0</v>
      </c>
      <c r="AP84">
        <v>0.44910560551033185</v>
      </c>
      <c r="AQ84">
        <v>32.783045646629098</v>
      </c>
      <c r="AR84">
        <v>8.7086544195366322</v>
      </c>
      <c r="AS84">
        <v>4.5392809668127736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42.667977048240495</v>
      </c>
      <c r="BB84">
        <f t="shared" si="1"/>
        <v>978.09702410583975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510.08246601856513</v>
      </c>
      <c r="L85">
        <v>9.4238289125480783</v>
      </c>
      <c r="M85">
        <v>62.638852624109198</v>
      </c>
      <c r="N85">
        <v>51.12500013135751</v>
      </c>
      <c r="O85">
        <v>72.140624762665738</v>
      </c>
      <c r="P85">
        <v>21.603733298387784</v>
      </c>
      <c r="Q85">
        <v>7.7572067069731911</v>
      </c>
      <c r="R85">
        <v>18.289944118945147</v>
      </c>
      <c r="S85">
        <v>11.416845870646016</v>
      </c>
      <c r="T85">
        <v>0</v>
      </c>
      <c r="U85">
        <v>51.649963519548159</v>
      </c>
      <c r="V85">
        <v>7.9491801328859824</v>
      </c>
      <c r="W85">
        <v>14.310320664252917</v>
      </c>
      <c r="X85">
        <v>64.646478170494845</v>
      </c>
      <c r="Y85">
        <v>0</v>
      </c>
      <c r="Z85">
        <v>0.48206118973074513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12.384863343665206</v>
      </c>
      <c r="AG85">
        <v>30.60049190137758</v>
      </c>
      <c r="AH85">
        <v>0</v>
      </c>
      <c r="AI85">
        <v>0</v>
      </c>
      <c r="AJ85">
        <v>0</v>
      </c>
      <c r="AK85">
        <v>23.703556546649967</v>
      </c>
      <c r="AL85">
        <v>1.9030001754939962</v>
      </c>
      <c r="AM85">
        <v>0</v>
      </c>
      <c r="AN85">
        <v>0</v>
      </c>
      <c r="AO85">
        <v>0</v>
      </c>
      <c r="AP85">
        <v>0.44910560551033185</v>
      </c>
      <c r="AQ85">
        <v>32.783045646629098</v>
      </c>
      <c r="AR85">
        <v>8.7086544195366322</v>
      </c>
      <c r="AS85">
        <v>4.5392809668127736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42.5769994975796</v>
      </c>
      <c r="BB85">
        <f t="shared" si="1"/>
        <v>976.01150522920659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510.08246601856513</v>
      </c>
      <c r="L86">
        <v>9.4238289125480783</v>
      </c>
      <c r="M86">
        <v>62.638852624109198</v>
      </c>
      <c r="N86">
        <v>51.12500013135751</v>
      </c>
      <c r="O86">
        <v>72.140624762665738</v>
      </c>
      <c r="P86">
        <v>21.603733298387784</v>
      </c>
      <c r="Q86">
        <v>7.7572067069731911</v>
      </c>
      <c r="R86">
        <v>18.289944118945147</v>
      </c>
      <c r="S86">
        <v>11.416845870646016</v>
      </c>
      <c r="T86">
        <v>0</v>
      </c>
      <c r="U86">
        <v>51.649963519548159</v>
      </c>
      <c r="V86">
        <v>7.9491801328859824</v>
      </c>
      <c r="W86">
        <v>14.327976133459698</v>
      </c>
      <c r="X86">
        <v>64.646478170494845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12.384863343665206</v>
      </c>
      <c r="AG86">
        <v>30.60049190137758</v>
      </c>
      <c r="AH86">
        <v>0</v>
      </c>
      <c r="AI86">
        <v>0</v>
      </c>
      <c r="AJ86">
        <v>0</v>
      </c>
      <c r="AK86">
        <v>23.703556546649967</v>
      </c>
      <c r="AL86">
        <v>1.9030001754939962</v>
      </c>
      <c r="AM86">
        <v>0</v>
      </c>
      <c r="AN86">
        <v>0</v>
      </c>
      <c r="AO86">
        <v>0</v>
      </c>
      <c r="AP86">
        <v>0.44910560551033185</v>
      </c>
      <c r="AQ86">
        <v>32.783045646629098</v>
      </c>
      <c r="AR86">
        <v>8.7086544195366322</v>
      </c>
      <c r="AS86">
        <v>4.5392809668127736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42.557587338461708</v>
      </c>
      <c r="BB86">
        <f t="shared" si="1"/>
        <v>975.56651166780046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510.08246601856513</v>
      </c>
      <c r="L87">
        <v>9.4238289125480783</v>
      </c>
      <c r="M87">
        <v>62.638852624109198</v>
      </c>
      <c r="N87">
        <v>51.12500013135751</v>
      </c>
      <c r="O87">
        <v>72.140624762665738</v>
      </c>
      <c r="P87">
        <v>21.603733298387784</v>
      </c>
      <c r="Q87">
        <v>7.7572067069731911</v>
      </c>
      <c r="R87">
        <v>18.289944118945147</v>
      </c>
      <c r="S87">
        <v>11.416845870646016</v>
      </c>
      <c r="T87">
        <v>0</v>
      </c>
      <c r="U87">
        <v>51.649963519548159</v>
      </c>
      <c r="V87">
        <v>7.9491801328859824</v>
      </c>
      <c r="W87">
        <v>14.327976133459698</v>
      </c>
      <c r="X87">
        <v>64.646478170494845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12.384863343665206</v>
      </c>
      <c r="AG87">
        <v>30.60049190137758</v>
      </c>
      <c r="AH87">
        <v>0</v>
      </c>
      <c r="AI87">
        <v>0</v>
      </c>
      <c r="AJ87">
        <v>0</v>
      </c>
      <c r="AK87">
        <v>23.703556546649967</v>
      </c>
      <c r="AL87">
        <v>1.9030001754939962</v>
      </c>
      <c r="AM87">
        <v>0</v>
      </c>
      <c r="AN87">
        <v>0</v>
      </c>
      <c r="AO87">
        <v>0</v>
      </c>
      <c r="AP87">
        <v>0.44910560551033185</v>
      </c>
      <c r="AQ87">
        <v>21.855363297015238</v>
      </c>
      <c r="AR87">
        <v>8.7086544195366322</v>
      </c>
      <c r="AS87">
        <v>4.5392809668127736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42.100810216247851</v>
      </c>
      <c r="BB87">
        <f t="shared" si="1"/>
        <v>965.0956064404005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510.08246601856513</v>
      </c>
      <c r="L88">
        <v>9.4238289125480783</v>
      </c>
      <c r="M88">
        <v>62.638852624109198</v>
      </c>
      <c r="N88">
        <v>51.12500013135751</v>
      </c>
      <c r="O88">
        <v>72.140624762665738</v>
      </c>
      <c r="P88">
        <v>21.603733298387784</v>
      </c>
      <c r="Q88">
        <v>7.7572067069731911</v>
      </c>
      <c r="R88">
        <v>18.289944118945147</v>
      </c>
      <c r="S88">
        <v>11.416845870646016</v>
      </c>
      <c r="T88">
        <v>0</v>
      </c>
      <c r="U88">
        <v>51.649963519548159</v>
      </c>
      <c r="V88">
        <v>7.9491801328859824</v>
      </c>
      <c r="W88">
        <v>14.327976133459698</v>
      </c>
      <c r="X88">
        <v>64.646478170494845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12.384863343665206</v>
      </c>
      <c r="AG88">
        <v>30.60049190137758</v>
      </c>
      <c r="AH88">
        <v>0</v>
      </c>
      <c r="AI88">
        <v>0</v>
      </c>
      <c r="AJ88">
        <v>0</v>
      </c>
      <c r="AK88">
        <v>23.703556546649967</v>
      </c>
      <c r="AL88">
        <v>1.9030001754939962</v>
      </c>
      <c r="AM88">
        <v>0</v>
      </c>
      <c r="AN88">
        <v>0</v>
      </c>
      <c r="AO88">
        <v>0</v>
      </c>
      <c r="AP88">
        <v>0.44910560551033185</v>
      </c>
      <c r="AQ88">
        <v>3.2296388874973911</v>
      </c>
      <c r="AR88">
        <v>8.7086544195366322</v>
      </c>
      <c r="AS88">
        <v>4.5392809668127736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41.322254935930005</v>
      </c>
      <c r="BB88">
        <f t="shared" si="1"/>
        <v>947.24843731120041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510.08246601856513</v>
      </c>
      <c r="L89">
        <v>9.4238289125480783</v>
      </c>
      <c r="M89">
        <v>62.638852624109198</v>
      </c>
      <c r="N89">
        <v>51.12500013135751</v>
      </c>
      <c r="O89">
        <v>72.140624762665738</v>
      </c>
      <c r="P89">
        <v>21.603733298387784</v>
      </c>
      <c r="Q89">
        <v>9.4526156227900362</v>
      </c>
      <c r="R89">
        <v>18.289944118945147</v>
      </c>
      <c r="S89">
        <v>11.416845870646016</v>
      </c>
      <c r="T89">
        <v>0</v>
      </c>
      <c r="U89">
        <v>51.649963519548159</v>
      </c>
      <c r="V89">
        <v>7.9491801328859824</v>
      </c>
      <c r="W89">
        <v>14.327976133459698</v>
      </c>
      <c r="X89">
        <v>64.646478170494845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6.1924313176789818</v>
      </c>
      <c r="AG89">
        <v>30.60049190137758</v>
      </c>
      <c r="AH89">
        <v>0</v>
      </c>
      <c r="AI89">
        <v>0</v>
      </c>
      <c r="AJ89">
        <v>0</v>
      </c>
      <c r="AK89">
        <v>23.703556546649967</v>
      </c>
      <c r="AL89">
        <v>1.9030001754939962</v>
      </c>
      <c r="AM89">
        <v>0</v>
      </c>
      <c r="AN89">
        <v>0</v>
      </c>
      <c r="AO89">
        <v>0</v>
      </c>
      <c r="AP89">
        <v>0.44910560551033185</v>
      </c>
      <c r="AQ89">
        <v>0</v>
      </c>
      <c r="AR89">
        <v>8.7086544195366322</v>
      </c>
      <c r="AS89">
        <v>4.5392809668127736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40.999280464427521</v>
      </c>
      <c r="BB89">
        <f t="shared" si="1"/>
        <v>939.84474978503613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510.08246601856513</v>
      </c>
      <c r="L90">
        <v>9.4238289125480783</v>
      </c>
      <c r="M90">
        <v>62.638852624109198</v>
      </c>
      <c r="N90">
        <v>51.12500013135751</v>
      </c>
      <c r="O90">
        <v>72.140624762665738</v>
      </c>
      <c r="P90">
        <v>21.603733298387784</v>
      </c>
      <c r="Q90">
        <v>9.4526156227900362</v>
      </c>
      <c r="R90">
        <v>18.289944118945147</v>
      </c>
      <c r="S90">
        <v>11.416845870646016</v>
      </c>
      <c r="T90">
        <v>0</v>
      </c>
      <c r="U90">
        <v>51.649963519548159</v>
      </c>
      <c r="V90">
        <v>7.9491801328859824</v>
      </c>
      <c r="W90">
        <v>18.37986642389297</v>
      </c>
      <c r="X90">
        <v>64.646478170494845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6.1924313176789818</v>
      </c>
      <c r="AG90">
        <v>30.60049190137758</v>
      </c>
      <c r="AH90">
        <v>0</v>
      </c>
      <c r="AI90">
        <v>0</v>
      </c>
      <c r="AJ90">
        <v>0</v>
      </c>
      <c r="AK90">
        <v>23.703556546649967</v>
      </c>
      <c r="AL90">
        <v>1.9030001754939962</v>
      </c>
      <c r="AM90">
        <v>0</v>
      </c>
      <c r="AN90">
        <v>0</v>
      </c>
      <c r="AO90">
        <v>0</v>
      </c>
      <c r="AP90">
        <v>0.44910560551033185</v>
      </c>
      <c r="AQ90">
        <v>0</v>
      </c>
      <c r="AR90">
        <v>8.7086544195366322</v>
      </c>
      <c r="AS90">
        <v>4.5392809668127736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41.168649478567637</v>
      </c>
      <c r="BB90">
        <f t="shared" si="1"/>
        <v>943.72727106132925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487.93322508624243</v>
      </c>
      <c r="L91">
        <v>0</v>
      </c>
      <c r="M91">
        <v>62.638852624109198</v>
      </c>
      <c r="N91">
        <v>51.12500013135751</v>
      </c>
      <c r="O91">
        <v>72.140624762665738</v>
      </c>
      <c r="P91">
        <v>21.603733298387784</v>
      </c>
      <c r="Q91">
        <v>8.4016153495094166</v>
      </c>
      <c r="R91">
        <v>18.289944118945147</v>
      </c>
      <c r="S91">
        <v>11.416845870646016</v>
      </c>
      <c r="T91">
        <v>0</v>
      </c>
      <c r="U91">
        <v>51.649963519548159</v>
      </c>
      <c r="V91">
        <v>7.9491801328859824</v>
      </c>
      <c r="W91">
        <v>18.593577674451652</v>
      </c>
      <c r="X91">
        <v>64.646478170494845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6.1924313176789818</v>
      </c>
      <c r="AG91">
        <v>30.60049190137758</v>
      </c>
      <c r="AH91">
        <v>0</v>
      </c>
      <c r="AI91">
        <v>0</v>
      </c>
      <c r="AJ91">
        <v>0</v>
      </c>
      <c r="AK91">
        <v>23.703556546649967</v>
      </c>
      <c r="AL91">
        <v>1.9030001754939962</v>
      </c>
      <c r="AM91">
        <v>0</v>
      </c>
      <c r="AN91">
        <v>0</v>
      </c>
      <c r="AO91">
        <v>0</v>
      </c>
      <c r="AP91">
        <v>0.44910560551033185</v>
      </c>
      <c r="AQ91">
        <v>0</v>
      </c>
      <c r="AR91">
        <v>4.8381413951158416</v>
      </c>
      <c r="AS91">
        <v>4.5392809668127736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39.652109033481452</v>
      </c>
      <c r="BB91">
        <f t="shared" si="1"/>
        <v>908.96293961440188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474.96153813967436</v>
      </c>
      <c r="L92">
        <v>0</v>
      </c>
      <c r="M92">
        <v>62.638852624109198</v>
      </c>
      <c r="N92">
        <v>51.12500013135751</v>
      </c>
      <c r="O92">
        <v>72.140624762665738</v>
      </c>
      <c r="P92">
        <v>21.603733298387784</v>
      </c>
      <c r="Q92">
        <v>8.2055171680104326</v>
      </c>
      <c r="R92">
        <v>18.289944118945147</v>
      </c>
      <c r="S92">
        <v>11.416845870646016</v>
      </c>
      <c r="T92">
        <v>0</v>
      </c>
      <c r="U92">
        <v>51.649963519548159</v>
      </c>
      <c r="V92">
        <v>7.9491801328859824</v>
      </c>
      <c r="W92">
        <v>18.593577674451652</v>
      </c>
      <c r="X92">
        <v>64.646478170494845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6.1924313176789818</v>
      </c>
      <c r="AG92">
        <v>30.60049190137758</v>
      </c>
      <c r="AH92">
        <v>1.257860261845126</v>
      </c>
      <c r="AI92">
        <v>0</v>
      </c>
      <c r="AJ92">
        <v>0</v>
      </c>
      <c r="AK92">
        <v>23.703556546649967</v>
      </c>
      <c r="AL92">
        <v>1.9030001754939962</v>
      </c>
      <c r="AM92">
        <v>0</v>
      </c>
      <c r="AN92">
        <v>0</v>
      </c>
      <c r="AO92">
        <v>0</v>
      </c>
      <c r="AP92">
        <v>0.44910560551033185</v>
      </c>
      <c r="AQ92">
        <v>0</v>
      </c>
      <c r="AR92">
        <v>4.8381413951158416</v>
      </c>
      <c r="AS92">
        <v>4.5392809668127736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39.154274174073379</v>
      </c>
      <c r="BB92">
        <f t="shared" si="1"/>
        <v>897.55084960758813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471.96763908296055</v>
      </c>
      <c r="L93">
        <v>0</v>
      </c>
      <c r="M93">
        <v>62.638852624109198</v>
      </c>
      <c r="N93">
        <v>51.12500013135751</v>
      </c>
      <c r="O93">
        <v>72.140624762665738</v>
      </c>
      <c r="P93">
        <v>21.603733298387784</v>
      </c>
      <c r="Q93">
        <v>8.2055171680104326</v>
      </c>
      <c r="R93">
        <v>18.289944118945147</v>
      </c>
      <c r="S93">
        <v>11.416845870646016</v>
      </c>
      <c r="T93">
        <v>0</v>
      </c>
      <c r="U93">
        <v>51.649963519548159</v>
      </c>
      <c r="V93">
        <v>7.9491801328859824</v>
      </c>
      <c r="W93">
        <v>18.593577674451652</v>
      </c>
      <c r="X93">
        <v>64.646478170494845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30.60049190137758</v>
      </c>
      <c r="AH93">
        <v>7.1278751163640157</v>
      </c>
      <c r="AI93">
        <v>0</v>
      </c>
      <c r="AJ93">
        <v>0</v>
      </c>
      <c r="AK93">
        <v>23.703556546649967</v>
      </c>
      <c r="AL93">
        <v>9.5150008774699817</v>
      </c>
      <c r="AM93">
        <v>0</v>
      </c>
      <c r="AN93">
        <v>0</v>
      </c>
      <c r="AO93">
        <v>0</v>
      </c>
      <c r="AP93">
        <v>0.44910560551033185</v>
      </c>
      <c r="AQ93">
        <v>0</v>
      </c>
      <c r="AR93">
        <v>2.902884653725736</v>
      </c>
      <c r="AS93">
        <v>4.8340395366311837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39.52410462019256</v>
      </c>
      <c r="BB93">
        <f t="shared" si="1"/>
        <v>906.02863748967843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470.96873467777215</v>
      </c>
      <c r="L94">
        <v>0</v>
      </c>
      <c r="M94">
        <v>62.638852624109198</v>
      </c>
      <c r="N94">
        <v>51.12500013135751</v>
      </c>
      <c r="O94">
        <v>72.140624762665738</v>
      </c>
      <c r="P94">
        <v>21.603733298387784</v>
      </c>
      <c r="Q94">
        <v>8.2055171680104326</v>
      </c>
      <c r="R94">
        <v>18.289944118945147</v>
      </c>
      <c r="S94">
        <v>11.416845870646016</v>
      </c>
      <c r="T94">
        <v>0</v>
      </c>
      <c r="U94">
        <v>51.649963519548159</v>
      </c>
      <c r="V94">
        <v>7.9491801328859824</v>
      </c>
      <c r="W94">
        <v>18.593577674451652</v>
      </c>
      <c r="X94">
        <v>64.646478170494845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30.60049190137758</v>
      </c>
      <c r="AH94">
        <v>8.3857353782091408</v>
      </c>
      <c r="AI94">
        <v>0</v>
      </c>
      <c r="AJ94">
        <v>0</v>
      </c>
      <c r="AK94">
        <v>23.703556546649967</v>
      </c>
      <c r="AL94">
        <v>39.790004164883875</v>
      </c>
      <c r="AM94">
        <v>0</v>
      </c>
      <c r="AN94">
        <v>0</v>
      </c>
      <c r="AO94">
        <v>0</v>
      </c>
      <c r="AP94">
        <v>0.44910560551033185</v>
      </c>
      <c r="AQ94">
        <v>0</v>
      </c>
      <c r="AR94">
        <v>2.902884653725736</v>
      </c>
      <c r="AS94">
        <v>4.8340395366311837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40.800424112414674</v>
      </c>
      <c r="BB94">
        <f t="shared" si="1"/>
        <v>935.28627714152685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453.97241717407195</v>
      </c>
      <c r="L95">
        <v>3.1830441279639312</v>
      </c>
      <c r="M95">
        <v>62.638852624109198</v>
      </c>
      <c r="N95">
        <v>51.12500013135751</v>
      </c>
      <c r="O95">
        <v>72.140624762665738</v>
      </c>
      <c r="P95">
        <v>21.603733298387784</v>
      </c>
      <c r="Q95">
        <v>8.2227826680552507</v>
      </c>
      <c r="R95">
        <v>18.648853008642316</v>
      </c>
      <c r="S95">
        <v>11.414751222061176</v>
      </c>
      <c r="T95">
        <v>0</v>
      </c>
      <c r="U95">
        <v>51.649963519548159</v>
      </c>
      <c r="V95">
        <v>7.9491801328859824</v>
      </c>
      <c r="W95">
        <v>18.593577674451652</v>
      </c>
      <c r="X95">
        <v>64.646478170494845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30.60049190137758</v>
      </c>
      <c r="AH95">
        <v>8.3857353782091408</v>
      </c>
      <c r="AI95">
        <v>0</v>
      </c>
      <c r="AJ95">
        <v>0</v>
      </c>
      <c r="AK95">
        <v>23.703556546649967</v>
      </c>
      <c r="AL95">
        <v>39.790004164883875</v>
      </c>
      <c r="AM95">
        <v>0</v>
      </c>
      <c r="AN95">
        <v>0</v>
      </c>
      <c r="AO95">
        <v>0</v>
      </c>
      <c r="AP95">
        <v>0.44910560551033185</v>
      </c>
      <c r="AQ95">
        <v>0</v>
      </c>
      <c r="AR95">
        <v>1.9352567413901065</v>
      </c>
      <c r="AS95">
        <v>4.8340395366311837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40.198218971753661</v>
      </c>
      <c r="BB95">
        <f t="shared" si="1"/>
        <v>921.48166073527307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372.37247862154499</v>
      </c>
      <c r="L96">
        <v>0</v>
      </c>
      <c r="M96">
        <v>62.638852624109198</v>
      </c>
      <c r="N96">
        <v>51.12500013135751</v>
      </c>
      <c r="O96">
        <v>72.140624762665738</v>
      </c>
      <c r="P96">
        <v>21.603733298387784</v>
      </c>
      <c r="Q96">
        <v>8.2227826680552507</v>
      </c>
      <c r="R96">
        <v>18.286596887113539</v>
      </c>
      <c r="S96">
        <v>11.414751222061176</v>
      </c>
      <c r="T96">
        <v>0</v>
      </c>
      <c r="U96">
        <v>51.649963519548159</v>
      </c>
      <c r="V96">
        <v>7.9491801328859824</v>
      </c>
      <c r="W96">
        <v>18.593577674451652</v>
      </c>
      <c r="X96">
        <v>64.646478170494845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30.60049190137758</v>
      </c>
      <c r="AH96">
        <v>8.3857353782091408</v>
      </c>
      <c r="AI96">
        <v>0</v>
      </c>
      <c r="AJ96">
        <v>0</v>
      </c>
      <c r="AK96">
        <v>23.703556546649967</v>
      </c>
      <c r="AL96">
        <v>29.842503318309465</v>
      </c>
      <c r="AM96">
        <v>0</v>
      </c>
      <c r="AN96">
        <v>0</v>
      </c>
      <c r="AO96">
        <v>0</v>
      </c>
      <c r="AP96">
        <v>0.44910560551033185</v>
      </c>
      <c r="AQ96">
        <v>0</v>
      </c>
      <c r="AR96">
        <v>1.9352567413901065</v>
      </c>
      <c r="AS96">
        <v>4.8340395366311837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36.223342454442431</v>
      </c>
      <c r="BB96">
        <f t="shared" si="1"/>
        <v>830.36379760399018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281.32968677752001</v>
      </c>
      <c r="L97">
        <v>0</v>
      </c>
      <c r="M97">
        <v>62.638852624109198</v>
      </c>
      <c r="N97">
        <v>51.12500013135751</v>
      </c>
      <c r="O97">
        <v>72.140624762665738</v>
      </c>
      <c r="P97">
        <v>21.603733298387784</v>
      </c>
      <c r="Q97">
        <v>7.8601501178443485</v>
      </c>
      <c r="R97">
        <v>18.286596887113539</v>
      </c>
      <c r="S97">
        <v>10.916872461051245</v>
      </c>
      <c r="T97">
        <v>0</v>
      </c>
      <c r="U97">
        <v>51.649963519548159</v>
      </c>
      <c r="V97">
        <v>8.3176789814235015</v>
      </c>
      <c r="W97">
        <v>18.593577674451652</v>
      </c>
      <c r="X97">
        <v>64.646478170494845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30.60049190137758</v>
      </c>
      <c r="AH97">
        <v>8.3857353782091408</v>
      </c>
      <c r="AI97">
        <v>0</v>
      </c>
      <c r="AJ97">
        <v>0</v>
      </c>
      <c r="AK97">
        <v>23.703556546649967</v>
      </c>
      <c r="AL97">
        <v>29.842503318309465</v>
      </c>
      <c r="AM97">
        <v>0</v>
      </c>
      <c r="AN97">
        <v>0</v>
      </c>
      <c r="AO97">
        <v>0</v>
      </c>
      <c r="AP97">
        <v>0.44910560551033185</v>
      </c>
      <c r="AQ97">
        <v>0</v>
      </c>
      <c r="AR97">
        <v>1.9352567413901065</v>
      </c>
      <c r="AS97">
        <v>4.8340395366311837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32.397187634422053</v>
      </c>
      <c r="BB97">
        <f t="shared" si="1"/>
        <v>742.65514811730225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281.32593308501401</v>
      </c>
      <c r="L98">
        <v>0</v>
      </c>
      <c r="M98">
        <v>62.638852624109198</v>
      </c>
      <c r="N98">
        <v>51.12500013135751</v>
      </c>
      <c r="O98">
        <v>72.140624762665738</v>
      </c>
      <c r="P98">
        <v>21.603733298387784</v>
      </c>
      <c r="Q98">
        <v>4.1623306109395228</v>
      </c>
      <c r="R98">
        <v>18.286596887113539</v>
      </c>
      <c r="S98">
        <v>2.2027156172681206</v>
      </c>
      <c r="T98">
        <v>0</v>
      </c>
      <c r="U98">
        <v>51.649963519548159</v>
      </c>
      <c r="V98">
        <v>7.951028076837618</v>
      </c>
      <c r="W98">
        <v>18.593577674451652</v>
      </c>
      <c r="X98">
        <v>64.646478170494845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30.60049190137758</v>
      </c>
      <c r="AH98">
        <v>8.3857353782091408</v>
      </c>
      <c r="AI98">
        <v>0</v>
      </c>
      <c r="AJ98">
        <v>0</v>
      </c>
      <c r="AK98">
        <v>23.703556546649967</v>
      </c>
      <c r="AL98">
        <v>9.5150008774699817</v>
      </c>
      <c r="AM98">
        <v>0</v>
      </c>
      <c r="AN98">
        <v>0</v>
      </c>
      <c r="AO98">
        <v>0</v>
      </c>
      <c r="AP98">
        <v>0.44910560551033185</v>
      </c>
      <c r="AQ98">
        <v>0</v>
      </c>
      <c r="AR98">
        <v>1.9352567413901065</v>
      </c>
      <c r="AS98">
        <v>4.8340395366311837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31.013194508777726</v>
      </c>
      <c r="BB98">
        <f t="shared" si="1"/>
        <v>710.92925785432737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10.445793188051237</v>
      </c>
      <c r="L99">
        <f t="shared" si="2"/>
        <v>0.13538015904269846</v>
      </c>
      <c r="M99">
        <f t="shared" si="2"/>
        <v>1.3944347510416351</v>
      </c>
      <c r="N99">
        <f t="shared" si="2"/>
        <v>1.1949657067772148</v>
      </c>
      <c r="O99">
        <f t="shared" si="2"/>
        <v>1.7313749943039745</v>
      </c>
      <c r="P99">
        <f t="shared" si="2"/>
        <v>0.51848959916130744</v>
      </c>
      <c r="Q99">
        <f t="shared" si="2"/>
        <v>0.1513814802596343</v>
      </c>
      <c r="R99">
        <f t="shared" si="2"/>
        <v>0.37308108901371367</v>
      </c>
      <c r="S99">
        <f t="shared" si="2"/>
        <v>0.23963558542897678</v>
      </c>
      <c r="T99">
        <f t="shared" si="2"/>
        <v>0</v>
      </c>
      <c r="U99">
        <f t="shared" si="2"/>
        <v>1.2395991244691553</v>
      </c>
      <c r="V99">
        <f t="shared" si="2"/>
        <v>0.15257152529301901</v>
      </c>
      <c r="W99">
        <f t="shared" si="2"/>
        <v>0.32036571512672291</v>
      </c>
      <c r="X99">
        <f t="shared" si="2"/>
        <v>1.3534372937979098</v>
      </c>
      <c r="Y99">
        <f t="shared" si="2"/>
        <v>0</v>
      </c>
      <c r="Z99">
        <f t="shared" si="2"/>
        <v>2.5870174750782713E-2</v>
      </c>
      <c r="AA99">
        <f t="shared" si="2"/>
        <v>2.8816934026925499E-2</v>
      </c>
      <c r="AB99">
        <f t="shared" si="2"/>
        <v>5.4504096201288876E-2</v>
      </c>
      <c r="AC99">
        <f t="shared" si="2"/>
        <v>0</v>
      </c>
      <c r="AD99">
        <f t="shared" si="2"/>
        <v>5.6372429468273831E-2</v>
      </c>
      <c r="AE99">
        <f t="shared" si="2"/>
        <v>0.11947623513295767</v>
      </c>
      <c r="AF99">
        <f t="shared" si="2"/>
        <v>0.23283542335284899</v>
      </c>
      <c r="AG99">
        <f t="shared" si="2"/>
        <v>0.73441180563306252</v>
      </c>
      <c r="AH99">
        <f t="shared" si="2"/>
        <v>0.280922134945575</v>
      </c>
      <c r="AI99">
        <f t="shared" si="2"/>
        <v>2.4001556241598828E-2</v>
      </c>
      <c r="AJ99">
        <f t="shared" si="2"/>
        <v>0</v>
      </c>
      <c r="AK99">
        <f t="shared" si="2"/>
        <v>0.56888535711959876</v>
      </c>
      <c r="AL99">
        <f t="shared" si="2"/>
        <v>0.16577726680970248</v>
      </c>
      <c r="AM99">
        <f t="shared" si="2"/>
        <v>2.0076415211646836E-2</v>
      </c>
      <c r="AN99">
        <f t="shared" si="2"/>
        <v>0</v>
      </c>
      <c r="AO99">
        <f t="shared" si="2"/>
        <v>0</v>
      </c>
      <c r="AP99">
        <f t="shared" si="2"/>
        <v>1.5083633825297441E-2</v>
      </c>
      <c r="AQ99">
        <f t="shared" si="2"/>
        <v>0.430471028774838</v>
      </c>
      <c r="AR99">
        <f t="shared" si="2"/>
        <v>0.12954123431872258</v>
      </c>
      <c r="AS99">
        <f t="shared" si="2"/>
        <v>0.11274512751659367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0.93006258452104951</v>
      </c>
      <c r="BB99">
        <f t="shared" si="1"/>
        <v>21.32023848057586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81.445191656099439</v>
      </c>
      <c r="L3">
        <v>19.954002761605022</v>
      </c>
      <c r="M3">
        <v>0</v>
      </c>
      <c r="N3">
        <v>29.554194809553881</v>
      </c>
      <c r="O3">
        <v>49.59994061868224</v>
      </c>
      <c r="P3">
        <v>54.176318624121251</v>
      </c>
      <c r="Q3">
        <v>1.0340844102463647</v>
      </c>
      <c r="R3">
        <v>5.0094102703166383</v>
      </c>
      <c r="S3">
        <v>3.0265592370401784</v>
      </c>
      <c r="T3">
        <v>0</v>
      </c>
      <c r="U3">
        <v>275.19307034022125</v>
      </c>
      <c r="V3">
        <v>1.1706409396330686</v>
      </c>
      <c r="W3">
        <v>7.9519393808825205</v>
      </c>
      <c r="X3">
        <v>23.68004363212339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13.705085945522853</v>
      </c>
      <c r="AL3">
        <v>0.64779715282994399</v>
      </c>
      <c r="AM3">
        <v>0</v>
      </c>
      <c r="AN3">
        <v>0</v>
      </c>
      <c r="AO3">
        <v>0</v>
      </c>
      <c r="AP3">
        <v>1.4285079816322268</v>
      </c>
      <c r="AQ3">
        <v>0</v>
      </c>
      <c r="AR3">
        <v>6.9950359423919837</v>
      </c>
      <c r="AS3">
        <v>2.0455917303276974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24.102607965109001</v>
      </c>
      <c r="BB3">
        <f>SUM(B3:AZ3)-BA3</f>
        <v>552.51480746812103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85.244096263347089</v>
      </c>
      <c r="L4">
        <v>19.954002761605022</v>
      </c>
      <c r="M4">
        <v>0</v>
      </c>
      <c r="N4">
        <v>29.554194809553881</v>
      </c>
      <c r="O4">
        <v>49.59994061868224</v>
      </c>
      <c r="P4">
        <v>54.176318624121251</v>
      </c>
      <c r="Q4">
        <v>1.1971941583346577</v>
      </c>
      <c r="R4">
        <v>5.0094102703166383</v>
      </c>
      <c r="S4">
        <v>3.131887914840326</v>
      </c>
      <c r="T4">
        <v>0</v>
      </c>
      <c r="U4">
        <v>275.19307034022125</v>
      </c>
      <c r="V4">
        <v>0</v>
      </c>
      <c r="W4">
        <v>4.9882392115949497</v>
      </c>
      <c r="X4">
        <v>17.961002072596237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13.705085945522853</v>
      </c>
      <c r="AL4">
        <v>0.64779715282994399</v>
      </c>
      <c r="AM4">
        <v>0</v>
      </c>
      <c r="AN4">
        <v>0</v>
      </c>
      <c r="AO4">
        <v>0</v>
      </c>
      <c r="AP4">
        <v>1.4285079816322268</v>
      </c>
      <c r="AQ4">
        <v>0</v>
      </c>
      <c r="AR4">
        <v>6.9950359423919837</v>
      </c>
      <c r="AS4">
        <v>2.0455917303276974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23.860751508352969</v>
      </c>
      <c r="BB4">
        <f t="shared" ref="BB4:BB67" si="0">SUM(B4:AZ4)-BA4</f>
        <v>546.97062428956531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85.254360710463061</v>
      </c>
      <c r="L5">
        <v>19.954002761605022</v>
      </c>
      <c r="M5">
        <v>0</v>
      </c>
      <c r="N5">
        <v>29.554194809553881</v>
      </c>
      <c r="O5">
        <v>49.59994061868224</v>
      </c>
      <c r="P5">
        <v>54.176318624121251</v>
      </c>
      <c r="Q5">
        <v>1.4011903681911342</v>
      </c>
      <c r="R5">
        <v>5.219347391317168</v>
      </c>
      <c r="S5">
        <v>3.1303069329799915</v>
      </c>
      <c r="T5">
        <v>0</v>
      </c>
      <c r="U5">
        <v>275.19307034022125</v>
      </c>
      <c r="V5">
        <v>0</v>
      </c>
      <c r="W5">
        <v>4.9882392115949497</v>
      </c>
      <c r="X5">
        <v>17.961002072596237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13.705085945522853</v>
      </c>
      <c r="AL5">
        <v>0.64779715282994399</v>
      </c>
      <c r="AM5">
        <v>0</v>
      </c>
      <c r="AN5">
        <v>0</v>
      </c>
      <c r="AO5">
        <v>0</v>
      </c>
      <c r="AP5">
        <v>1.4285079816322268</v>
      </c>
      <c r="AQ5">
        <v>0</v>
      </c>
      <c r="AR5">
        <v>1.6788085201419325</v>
      </c>
      <c r="AS5">
        <v>2.0455917303276974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23.65619858418043</v>
      </c>
      <c r="BB5">
        <f t="shared" si="0"/>
        <v>542.28156658760054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85.244096263347089</v>
      </c>
      <c r="L6">
        <v>19.954002761605022</v>
      </c>
      <c r="M6">
        <v>0</v>
      </c>
      <c r="N6">
        <v>29.554194809553881</v>
      </c>
      <c r="O6">
        <v>49.59994061868224</v>
      </c>
      <c r="P6">
        <v>54.176318624121251</v>
      </c>
      <c r="Q6">
        <v>1.4011903681911342</v>
      </c>
      <c r="R6">
        <v>5.219347391317168</v>
      </c>
      <c r="S6">
        <v>3.1303069329799915</v>
      </c>
      <c r="T6">
        <v>0</v>
      </c>
      <c r="U6">
        <v>275.19307034022125</v>
      </c>
      <c r="V6">
        <v>0</v>
      </c>
      <c r="W6">
        <v>4.9882392115949505</v>
      </c>
      <c r="X6">
        <v>17.961764616732264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13.705085945522853</v>
      </c>
      <c r="AL6">
        <v>0.64779715282994399</v>
      </c>
      <c r="AM6">
        <v>0</v>
      </c>
      <c r="AN6">
        <v>0</v>
      </c>
      <c r="AO6">
        <v>0</v>
      </c>
      <c r="AP6">
        <v>1.4285079816322268</v>
      </c>
      <c r="AQ6">
        <v>0</v>
      </c>
      <c r="AR6">
        <v>1.6788085201419325</v>
      </c>
      <c r="AS6">
        <v>2.0455917303276974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23.655801404635866</v>
      </c>
      <c r="BB6">
        <f t="shared" si="0"/>
        <v>542.27246186416505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85.254360710463061</v>
      </c>
      <c r="L7">
        <v>19.954002761605022</v>
      </c>
      <c r="M7">
        <v>0</v>
      </c>
      <c r="N7">
        <v>29.554194809553881</v>
      </c>
      <c r="O7">
        <v>49.59994061868224</v>
      </c>
      <c r="P7">
        <v>54.176318624121251</v>
      </c>
      <c r="Q7">
        <v>1.4011903681911342</v>
      </c>
      <c r="R7">
        <v>5.2173379234963919</v>
      </c>
      <c r="S7">
        <v>3.1303069329799915</v>
      </c>
      <c r="T7">
        <v>0</v>
      </c>
      <c r="U7">
        <v>275.19307034022125</v>
      </c>
      <c r="V7">
        <v>0</v>
      </c>
      <c r="W7">
        <v>4.9882392115949505</v>
      </c>
      <c r="X7">
        <v>18.786594309703229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13.705085945522853</v>
      </c>
      <c r="AL7">
        <v>0.64779715282994399</v>
      </c>
      <c r="AM7">
        <v>0</v>
      </c>
      <c r="AN7">
        <v>0</v>
      </c>
      <c r="AO7">
        <v>0</v>
      </c>
      <c r="AP7">
        <v>0.19479642245877685</v>
      </c>
      <c r="AQ7">
        <v>0</v>
      </c>
      <c r="AR7">
        <v>1.6788085201419325</v>
      </c>
      <c r="AS7">
        <v>2.0455917303276974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23.639055200763138</v>
      </c>
      <c r="BB7">
        <f t="shared" si="0"/>
        <v>541.88858118113069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85.244096263347089</v>
      </c>
      <c r="L8">
        <v>19.954002761605022</v>
      </c>
      <c r="M8">
        <v>0</v>
      </c>
      <c r="N8">
        <v>29.554194809553881</v>
      </c>
      <c r="O8">
        <v>49.59994061868224</v>
      </c>
      <c r="P8">
        <v>54.176318624121251</v>
      </c>
      <c r="Q8">
        <v>1.4011903681911342</v>
      </c>
      <c r="R8">
        <v>5.2173379234963919</v>
      </c>
      <c r="S8">
        <v>3.1303069329799915</v>
      </c>
      <c r="T8">
        <v>0</v>
      </c>
      <c r="U8">
        <v>275.19307034022125</v>
      </c>
      <c r="V8">
        <v>0</v>
      </c>
      <c r="W8">
        <v>4.9882392115949505</v>
      </c>
      <c r="X8">
        <v>17.959060283599481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13.705085945522853</v>
      </c>
      <c r="AL8">
        <v>0.64779715282994399</v>
      </c>
      <c r="AM8">
        <v>0</v>
      </c>
      <c r="AN8">
        <v>0</v>
      </c>
      <c r="AO8">
        <v>0</v>
      </c>
      <c r="AP8">
        <v>0.19479642245877685</v>
      </c>
      <c r="AQ8">
        <v>0</v>
      </c>
      <c r="AR8">
        <v>1.6788085201419325</v>
      </c>
      <c r="AS8">
        <v>2.0455917303276974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23.60403522458256</v>
      </c>
      <c r="BB8">
        <f t="shared" si="0"/>
        <v>541.0858026840915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85.013206478854627</v>
      </c>
      <c r="L9">
        <v>19.954002761605022</v>
      </c>
      <c r="M9">
        <v>0</v>
      </c>
      <c r="N9">
        <v>29.554194809553881</v>
      </c>
      <c r="O9">
        <v>49.59994061868224</v>
      </c>
      <c r="P9">
        <v>54.176318624121251</v>
      </c>
      <c r="Q9">
        <v>1.4011903681911342</v>
      </c>
      <c r="R9">
        <v>5.2173379234963919</v>
      </c>
      <c r="S9">
        <v>3.1303069329799915</v>
      </c>
      <c r="T9">
        <v>0</v>
      </c>
      <c r="U9">
        <v>275.19307034022125</v>
      </c>
      <c r="V9">
        <v>0</v>
      </c>
      <c r="W9">
        <v>4.9882392115949505</v>
      </c>
      <c r="X9">
        <v>17.959060283599481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13.705085945522853</v>
      </c>
      <c r="AL9">
        <v>0.64779715282994399</v>
      </c>
      <c r="AM9">
        <v>0</v>
      </c>
      <c r="AN9">
        <v>0</v>
      </c>
      <c r="AO9">
        <v>0</v>
      </c>
      <c r="AP9">
        <v>0.19479642245877685</v>
      </c>
      <c r="AQ9">
        <v>0</v>
      </c>
      <c r="AR9">
        <v>1.6788085201419325</v>
      </c>
      <c r="AS9">
        <v>2.0455917303276974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23.594384031590778</v>
      </c>
      <c r="BB9">
        <f t="shared" si="0"/>
        <v>540.86456409259085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85.002781219873029</v>
      </c>
      <c r="L10">
        <v>19.954002761605022</v>
      </c>
      <c r="M10">
        <v>0</v>
      </c>
      <c r="N10">
        <v>29.554194809553881</v>
      </c>
      <c r="O10">
        <v>49.59994061868224</v>
      </c>
      <c r="P10">
        <v>54.176318624121251</v>
      </c>
      <c r="Q10">
        <v>1.4011903681911342</v>
      </c>
      <c r="R10">
        <v>5.2173379234963919</v>
      </c>
      <c r="S10">
        <v>3.1303069329799915</v>
      </c>
      <c r="T10">
        <v>0</v>
      </c>
      <c r="U10">
        <v>275.19307034022125</v>
      </c>
      <c r="V10">
        <v>0</v>
      </c>
      <c r="W10">
        <v>4.9882392115949505</v>
      </c>
      <c r="X10">
        <v>17.959060283599481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13.705085945522853</v>
      </c>
      <c r="AL10">
        <v>0.64779715282994399</v>
      </c>
      <c r="AM10">
        <v>0</v>
      </c>
      <c r="AN10">
        <v>0</v>
      </c>
      <c r="AO10">
        <v>0</v>
      </c>
      <c r="AP10">
        <v>0.19479642245877685</v>
      </c>
      <c r="AQ10">
        <v>0</v>
      </c>
      <c r="AR10">
        <v>1.6788085201419325</v>
      </c>
      <c r="AS10">
        <v>2.0455917303276974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23.593948255765341</v>
      </c>
      <c r="BB10">
        <f t="shared" si="0"/>
        <v>540.85457460943474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85.013206478854627</v>
      </c>
      <c r="L11">
        <v>19.954002761605022</v>
      </c>
      <c r="M11">
        <v>0</v>
      </c>
      <c r="N11">
        <v>29.555367107067845</v>
      </c>
      <c r="O11">
        <v>49.59994061868224</v>
      </c>
      <c r="P11">
        <v>54.176318624121251</v>
      </c>
      <c r="Q11">
        <v>1.4011903681911342</v>
      </c>
      <c r="R11">
        <v>5.2173379234963919</v>
      </c>
      <c r="S11">
        <v>3.1303069329799915</v>
      </c>
      <c r="T11">
        <v>0</v>
      </c>
      <c r="U11">
        <v>275.19307034022125</v>
      </c>
      <c r="V11">
        <v>0</v>
      </c>
      <c r="W11">
        <v>4.9882392115949505</v>
      </c>
      <c r="X11">
        <v>17.959060283599481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13.705085945522853</v>
      </c>
      <c r="AL11">
        <v>0.64779715282994399</v>
      </c>
      <c r="AM11">
        <v>0</v>
      </c>
      <c r="AN11">
        <v>0</v>
      </c>
      <c r="AO11">
        <v>0</v>
      </c>
      <c r="AP11">
        <v>0.19479642245877685</v>
      </c>
      <c r="AQ11">
        <v>0</v>
      </c>
      <c r="AR11">
        <v>1.6788085201419325</v>
      </c>
      <c r="AS11">
        <v>2.0455917303276974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23.594433033626856</v>
      </c>
      <c r="BB11">
        <f t="shared" si="0"/>
        <v>540.86568738806864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85.002781219873029</v>
      </c>
      <c r="L12">
        <v>19.954002761605022</v>
      </c>
      <c r="M12">
        <v>0</v>
      </c>
      <c r="N12">
        <v>29.554601215788193</v>
      </c>
      <c r="O12">
        <v>49.59994061868224</v>
      </c>
      <c r="P12">
        <v>54.176318624121251</v>
      </c>
      <c r="Q12">
        <v>1.4011903681911342</v>
      </c>
      <c r="R12">
        <v>5.2173379234963919</v>
      </c>
      <c r="S12">
        <v>3.1303069329799915</v>
      </c>
      <c r="T12">
        <v>0</v>
      </c>
      <c r="U12">
        <v>275.19307034022125</v>
      </c>
      <c r="V12">
        <v>0</v>
      </c>
      <c r="W12">
        <v>4.9882392115949505</v>
      </c>
      <c r="X12">
        <v>17.959060283599481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13.705085945522853</v>
      </c>
      <c r="AL12">
        <v>0.64779715282994399</v>
      </c>
      <c r="AM12">
        <v>0</v>
      </c>
      <c r="AN12">
        <v>0</v>
      </c>
      <c r="AO12">
        <v>0</v>
      </c>
      <c r="AP12">
        <v>0.19479642245877685</v>
      </c>
      <c r="AQ12">
        <v>0</v>
      </c>
      <c r="AR12">
        <v>1.6788085201419325</v>
      </c>
      <c r="AS12">
        <v>2.0455917303276974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23.593965243545931</v>
      </c>
      <c r="BB12">
        <f t="shared" si="0"/>
        <v>540.85496402788829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85.013206478854627</v>
      </c>
      <c r="L13">
        <v>19.954002761605022</v>
      </c>
      <c r="M13">
        <v>0</v>
      </c>
      <c r="N13">
        <v>29.55405616387479</v>
      </c>
      <c r="O13">
        <v>49.59994061868224</v>
      </c>
      <c r="P13">
        <v>54.176318624121251</v>
      </c>
      <c r="Q13">
        <v>1.4011903681911342</v>
      </c>
      <c r="R13">
        <v>5.2173379234963919</v>
      </c>
      <c r="S13">
        <v>3.1303069329799915</v>
      </c>
      <c r="T13">
        <v>0</v>
      </c>
      <c r="U13">
        <v>275.19307034022125</v>
      </c>
      <c r="V13">
        <v>0</v>
      </c>
      <c r="W13">
        <v>4.9882392115949505</v>
      </c>
      <c r="X13">
        <v>17.959060283599481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13.705085945522853</v>
      </c>
      <c r="AL13">
        <v>0.64779715282994399</v>
      </c>
      <c r="AM13">
        <v>0</v>
      </c>
      <c r="AN13">
        <v>0</v>
      </c>
      <c r="AO13">
        <v>0</v>
      </c>
      <c r="AP13">
        <v>0.19479642245877685</v>
      </c>
      <c r="AQ13">
        <v>0</v>
      </c>
      <c r="AR13">
        <v>1.6788085201419325</v>
      </c>
      <c r="AS13">
        <v>2.0455917303276974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23.594378236201386</v>
      </c>
      <c r="BB13">
        <f t="shared" si="0"/>
        <v>540.86443124230118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85.002781219873029</v>
      </c>
      <c r="L14">
        <v>19.954002761605022</v>
      </c>
      <c r="M14">
        <v>0</v>
      </c>
      <c r="N14">
        <v>29.554285792281156</v>
      </c>
      <c r="O14">
        <v>49.59994061868224</v>
      </c>
      <c r="P14">
        <v>54.176318624121251</v>
      </c>
      <c r="Q14">
        <v>1.4011903681911342</v>
      </c>
      <c r="R14">
        <v>5.2173379234963919</v>
      </c>
      <c r="S14">
        <v>3.1303069329799915</v>
      </c>
      <c r="T14">
        <v>0</v>
      </c>
      <c r="U14">
        <v>275.19307034022125</v>
      </c>
      <c r="V14">
        <v>0</v>
      </c>
      <c r="W14">
        <v>4.9882392115949505</v>
      </c>
      <c r="X14">
        <v>17.959060283599481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13.705085945522853</v>
      </c>
      <c r="AL14">
        <v>0.64779715282994399</v>
      </c>
      <c r="AM14">
        <v>0</v>
      </c>
      <c r="AN14">
        <v>0</v>
      </c>
      <c r="AO14">
        <v>0</v>
      </c>
      <c r="AP14">
        <v>0.19479642245877685</v>
      </c>
      <c r="AQ14">
        <v>0</v>
      </c>
      <c r="AR14">
        <v>6.9950359423919837</v>
      </c>
      <c r="AS14">
        <v>2.0455917303276974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23.816170365093388</v>
      </c>
      <c r="BB14">
        <f t="shared" si="0"/>
        <v>545.94867090508387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85.013206478854627</v>
      </c>
      <c r="L15">
        <v>19.954002761605022</v>
      </c>
      <c r="M15">
        <v>0</v>
      </c>
      <c r="N15">
        <v>29.556334005325024</v>
      </c>
      <c r="O15">
        <v>49.59994061868224</v>
      </c>
      <c r="P15">
        <v>54.176318624121251</v>
      </c>
      <c r="Q15">
        <v>1.82620199332081</v>
      </c>
      <c r="R15">
        <v>5.2173379234963919</v>
      </c>
      <c r="S15">
        <v>3.1303069329799915</v>
      </c>
      <c r="T15">
        <v>0</v>
      </c>
      <c r="U15">
        <v>275.19307034022125</v>
      </c>
      <c r="V15">
        <v>0</v>
      </c>
      <c r="W15">
        <v>4.9882392115949505</v>
      </c>
      <c r="X15">
        <v>17.959060283599481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13.705085945522853</v>
      </c>
      <c r="AL15">
        <v>0.64779715282994399</v>
      </c>
      <c r="AM15">
        <v>0</v>
      </c>
      <c r="AN15">
        <v>0</v>
      </c>
      <c r="AO15">
        <v>0</v>
      </c>
      <c r="AP15">
        <v>0.19479642245877685</v>
      </c>
      <c r="AQ15">
        <v>0</v>
      </c>
      <c r="AR15">
        <v>6.9950359423919837</v>
      </c>
      <c r="AS15">
        <v>2.0455917303276974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23.834457242154482</v>
      </c>
      <c r="BB15">
        <f t="shared" si="0"/>
        <v>546.36786912517789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85.002781219873029</v>
      </c>
      <c r="L16">
        <v>19.954002761605022</v>
      </c>
      <c r="M16">
        <v>0</v>
      </c>
      <c r="N16">
        <v>29.55440907927337</v>
      </c>
      <c r="O16">
        <v>49.59994061868224</v>
      </c>
      <c r="P16">
        <v>54.176318624121251</v>
      </c>
      <c r="Q16">
        <v>2.6924075273988972</v>
      </c>
      <c r="R16">
        <v>5.2173379234963919</v>
      </c>
      <c r="S16">
        <v>3.1303069329799915</v>
      </c>
      <c r="T16">
        <v>0</v>
      </c>
      <c r="U16">
        <v>275.19307034022125</v>
      </c>
      <c r="V16">
        <v>0</v>
      </c>
      <c r="W16">
        <v>4.9882392115949505</v>
      </c>
      <c r="X16">
        <v>17.959060283599481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13.705085945522853</v>
      </c>
      <c r="AL16">
        <v>0.64779715282994399</v>
      </c>
      <c r="AM16">
        <v>0</v>
      </c>
      <c r="AN16">
        <v>0</v>
      </c>
      <c r="AO16">
        <v>0</v>
      </c>
      <c r="AP16">
        <v>0.19479642245877685</v>
      </c>
      <c r="AQ16">
        <v>0</v>
      </c>
      <c r="AR16">
        <v>2.798014376956794</v>
      </c>
      <c r="AS16">
        <v>2.0455917303276974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23.694712894309365</v>
      </c>
      <c r="BB16">
        <f t="shared" si="0"/>
        <v>543.16444725663257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85.013206478854627</v>
      </c>
      <c r="L17">
        <v>19.954002761605022</v>
      </c>
      <c r="M17">
        <v>0</v>
      </c>
      <c r="N17">
        <v>29.554194809553881</v>
      </c>
      <c r="O17">
        <v>49.59994061868224</v>
      </c>
      <c r="P17">
        <v>54.176318624121251</v>
      </c>
      <c r="Q17">
        <v>2.918624256639391</v>
      </c>
      <c r="R17">
        <v>5.2173379234963919</v>
      </c>
      <c r="S17">
        <v>3.1303069329799915</v>
      </c>
      <c r="T17">
        <v>0</v>
      </c>
      <c r="U17">
        <v>275.19307034022125</v>
      </c>
      <c r="V17">
        <v>0</v>
      </c>
      <c r="W17">
        <v>4.9882392115949505</v>
      </c>
      <c r="X17">
        <v>17.959060283599481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13.705085945522853</v>
      </c>
      <c r="AL17">
        <v>0.64779715282994399</v>
      </c>
      <c r="AM17">
        <v>0</v>
      </c>
      <c r="AN17">
        <v>0</v>
      </c>
      <c r="AO17">
        <v>0</v>
      </c>
      <c r="AP17">
        <v>0.19479642245877685</v>
      </c>
      <c r="AQ17">
        <v>0</v>
      </c>
      <c r="AR17">
        <v>1.6788085201419325</v>
      </c>
      <c r="AS17">
        <v>2.0455917303276974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23.657812768127911</v>
      </c>
      <c r="BB17">
        <f t="shared" si="0"/>
        <v>542.31856924450199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85.002781219873029</v>
      </c>
      <c r="L18">
        <v>19.954002761605022</v>
      </c>
      <c r="M18">
        <v>0</v>
      </c>
      <c r="N18">
        <v>29.554194809553881</v>
      </c>
      <c r="O18">
        <v>49.59994061868224</v>
      </c>
      <c r="P18">
        <v>54.176318624121251</v>
      </c>
      <c r="Q18">
        <v>2.8830501987606851</v>
      </c>
      <c r="R18">
        <v>5.2173379234963919</v>
      </c>
      <c r="S18">
        <v>3.1303069329799915</v>
      </c>
      <c r="T18">
        <v>0</v>
      </c>
      <c r="U18">
        <v>275.19307034022125</v>
      </c>
      <c r="V18">
        <v>0</v>
      </c>
      <c r="W18">
        <v>4.9882392115949505</v>
      </c>
      <c r="X18">
        <v>17.959060283599481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13.705085945522853</v>
      </c>
      <c r="AL18">
        <v>0.64779715282994399</v>
      </c>
      <c r="AM18">
        <v>0</v>
      </c>
      <c r="AN18">
        <v>0</v>
      </c>
      <c r="AO18">
        <v>0</v>
      </c>
      <c r="AP18">
        <v>0.19479642245877685</v>
      </c>
      <c r="AQ18">
        <v>0</v>
      </c>
      <c r="AR18">
        <v>1.6788085201419325</v>
      </c>
      <c r="AS18">
        <v>2.0455917303276974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23.65588999668315</v>
      </c>
      <c r="BB18">
        <f t="shared" si="0"/>
        <v>542.2744926990863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85.013206478854627</v>
      </c>
      <c r="L19">
        <v>19.954002761605022</v>
      </c>
      <c r="M19">
        <v>0</v>
      </c>
      <c r="N19">
        <v>29.554194809553881</v>
      </c>
      <c r="O19">
        <v>49.59994061868224</v>
      </c>
      <c r="P19">
        <v>54.176318624121251</v>
      </c>
      <c r="Q19">
        <v>2.9845406064152908</v>
      </c>
      <c r="R19">
        <v>5.2173379234963919</v>
      </c>
      <c r="S19">
        <v>3.1303069329799915</v>
      </c>
      <c r="T19">
        <v>0</v>
      </c>
      <c r="U19">
        <v>275.19307034022125</v>
      </c>
      <c r="V19">
        <v>0</v>
      </c>
      <c r="W19">
        <v>4.9882392115949505</v>
      </c>
      <c r="X19">
        <v>17.959060283599481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13.705085945522853</v>
      </c>
      <c r="AL19">
        <v>0.64779715282994399</v>
      </c>
      <c r="AM19">
        <v>0</v>
      </c>
      <c r="AN19">
        <v>0</v>
      </c>
      <c r="AO19">
        <v>0</v>
      </c>
      <c r="AP19">
        <v>0.19479642245877685</v>
      </c>
      <c r="AQ19">
        <v>0</v>
      </c>
      <c r="AR19">
        <v>1.6788085201419325</v>
      </c>
      <c r="AS19">
        <v>2.0455917303276974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23.660568071548546</v>
      </c>
      <c r="BB19">
        <f t="shared" si="0"/>
        <v>542.38173029085704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85.002781219873029</v>
      </c>
      <c r="L20">
        <v>19.954002761605022</v>
      </c>
      <c r="M20">
        <v>0</v>
      </c>
      <c r="N20">
        <v>29.554194809553881</v>
      </c>
      <c r="O20">
        <v>49.59994061868224</v>
      </c>
      <c r="P20">
        <v>54.176318624121251</v>
      </c>
      <c r="Q20">
        <v>2.9541889774571803</v>
      </c>
      <c r="R20">
        <v>5.219347391317168</v>
      </c>
      <c r="S20">
        <v>3.1303069329799915</v>
      </c>
      <c r="T20">
        <v>0</v>
      </c>
      <c r="U20">
        <v>275.19307034022125</v>
      </c>
      <c r="V20">
        <v>0</v>
      </c>
      <c r="W20">
        <v>4.9882392115949505</v>
      </c>
      <c r="X20">
        <v>17.959060283599481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13.705085945522853</v>
      </c>
      <c r="AL20">
        <v>0.64779715282994399</v>
      </c>
      <c r="AM20">
        <v>0</v>
      </c>
      <c r="AN20">
        <v>0</v>
      </c>
      <c r="AO20">
        <v>0</v>
      </c>
      <c r="AP20">
        <v>0.19479642245877685</v>
      </c>
      <c r="AQ20">
        <v>0</v>
      </c>
      <c r="AR20">
        <v>1.6788085201419325</v>
      </c>
      <c r="AS20">
        <v>2.0455917303276974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23.658947593387566</v>
      </c>
      <c r="BB20">
        <f t="shared" si="0"/>
        <v>542.34458334889928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85.013206478854627</v>
      </c>
      <c r="L21">
        <v>19.954002761605022</v>
      </c>
      <c r="M21">
        <v>0</v>
      </c>
      <c r="N21">
        <v>29.554194809553881</v>
      </c>
      <c r="O21">
        <v>49.59994061868224</v>
      </c>
      <c r="P21">
        <v>54.176318624121251</v>
      </c>
      <c r="Q21">
        <v>2.9330865163848885</v>
      </c>
      <c r="R21">
        <v>5.219347391317168</v>
      </c>
      <c r="S21">
        <v>3.1303069329799915</v>
      </c>
      <c r="T21">
        <v>0</v>
      </c>
      <c r="U21">
        <v>275.19307034022125</v>
      </c>
      <c r="V21">
        <v>0</v>
      </c>
      <c r="W21">
        <v>4.9882392115949505</v>
      </c>
      <c r="X21">
        <v>37.389948639019813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13.705085945522853</v>
      </c>
      <c r="AL21">
        <v>0.64779715282994399</v>
      </c>
      <c r="AM21">
        <v>0</v>
      </c>
      <c r="AN21">
        <v>0</v>
      </c>
      <c r="AO21">
        <v>0</v>
      </c>
      <c r="AP21">
        <v>0.19479642245877685</v>
      </c>
      <c r="AQ21">
        <v>0</v>
      </c>
      <c r="AR21">
        <v>1.6788085201419325</v>
      </c>
      <c r="AS21">
        <v>2.0455917303276974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24.470712419596751</v>
      </c>
      <c r="BB21">
        <f t="shared" si="0"/>
        <v>560.95302967601981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85.002781219873029</v>
      </c>
      <c r="L22">
        <v>19.954002761605022</v>
      </c>
      <c r="M22">
        <v>0</v>
      </c>
      <c r="N22">
        <v>29.554194809553881</v>
      </c>
      <c r="O22">
        <v>49.59994061868224</v>
      </c>
      <c r="P22">
        <v>54.176318624121251</v>
      </c>
      <c r="Q22">
        <v>2.6784827104351594</v>
      </c>
      <c r="R22">
        <v>5.219347391317168</v>
      </c>
      <c r="S22">
        <v>3.1303069329799915</v>
      </c>
      <c r="T22">
        <v>0</v>
      </c>
      <c r="U22">
        <v>275.19307034022125</v>
      </c>
      <c r="V22">
        <v>0</v>
      </c>
      <c r="W22">
        <v>4.9882392115949505</v>
      </c>
      <c r="X22">
        <v>37.389948639019813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13.705085945522853</v>
      </c>
      <c r="AL22">
        <v>0.64779715282994399</v>
      </c>
      <c r="AM22">
        <v>0</v>
      </c>
      <c r="AN22">
        <v>0</v>
      </c>
      <c r="AO22">
        <v>0</v>
      </c>
      <c r="AP22">
        <v>0.19479642245877685</v>
      </c>
      <c r="AQ22">
        <v>0</v>
      </c>
      <c r="AR22">
        <v>1.6788085201419325</v>
      </c>
      <c r="AS22">
        <v>2.0455917303276974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24.459634204682615</v>
      </c>
      <c r="BB22">
        <f t="shared" si="0"/>
        <v>560.69907882600251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84.543146539208323</v>
      </c>
      <c r="L23">
        <v>19.954002761605022</v>
      </c>
      <c r="M23">
        <v>0</v>
      </c>
      <c r="N23">
        <v>29.554194809553881</v>
      </c>
      <c r="O23">
        <v>49.59994061868224</v>
      </c>
      <c r="P23">
        <v>54.176318624121251</v>
      </c>
      <c r="Q23">
        <v>2.6225126486125001</v>
      </c>
      <c r="R23">
        <v>4.9890419536631176</v>
      </c>
      <c r="S23">
        <v>3.1302607506491502</v>
      </c>
      <c r="T23">
        <v>0</v>
      </c>
      <c r="U23">
        <v>275.19307034022125</v>
      </c>
      <c r="V23">
        <v>0</v>
      </c>
      <c r="W23">
        <v>10.189507218586742</v>
      </c>
      <c r="X23">
        <v>37.387464922667853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13.705085945522853</v>
      </c>
      <c r="AL23">
        <v>0.64779715282994399</v>
      </c>
      <c r="AM23">
        <v>0</v>
      </c>
      <c r="AN23">
        <v>0</v>
      </c>
      <c r="AO23">
        <v>0</v>
      </c>
      <c r="AP23">
        <v>0.19479642245877685</v>
      </c>
      <c r="AQ23">
        <v>0</v>
      </c>
      <c r="AR23">
        <v>1.6788085201419325</v>
      </c>
      <c r="AS23">
        <v>2.0455917303276974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24.645762412080018</v>
      </c>
      <c r="BB23">
        <f t="shared" si="0"/>
        <v>564.96577854677275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84.53241098705395</v>
      </c>
      <c r="L24">
        <v>19.954002761605022</v>
      </c>
      <c r="M24">
        <v>0</v>
      </c>
      <c r="N24">
        <v>29.554194809553881</v>
      </c>
      <c r="O24">
        <v>49.59994061868224</v>
      </c>
      <c r="P24">
        <v>54.176318624121251</v>
      </c>
      <c r="Q24">
        <v>2.5265342651353877</v>
      </c>
      <c r="R24">
        <v>4.9891574645285015</v>
      </c>
      <c r="S24">
        <v>2.9956898502324707</v>
      </c>
      <c r="T24">
        <v>0</v>
      </c>
      <c r="U24">
        <v>275.19307034022125</v>
      </c>
      <c r="V24">
        <v>0</v>
      </c>
      <c r="W24">
        <v>10.508869528139867</v>
      </c>
      <c r="X24">
        <v>37.388299900793477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13.705085945522853</v>
      </c>
      <c r="AL24">
        <v>0.64779715282994399</v>
      </c>
      <c r="AM24">
        <v>0</v>
      </c>
      <c r="AN24">
        <v>0</v>
      </c>
      <c r="AO24">
        <v>0</v>
      </c>
      <c r="AP24">
        <v>0.19479642245877685</v>
      </c>
      <c r="AQ24">
        <v>0</v>
      </c>
      <c r="AR24">
        <v>1.6788085201419325</v>
      </c>
      <c r="AS24">
        <v>2.0455917303276974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24.649065780912352</v>
      </c>
      <c r="BB24">
        <f t="shared" si="0"/>
        <v>565.04150314043636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79.270806910746202</v>
      </c>
      <c r="L25">
        <v>19.954027764247314</v>
      </c>
      <c r="M25">
        <v>0</v>
      </c>
      <c r="N25">
        <v>29.554194809553881</v>
      </c>
      <c r="O25">
        <v>49.59994061868224</v>
      </c>
      <c r="P25">
        <v>54.176318624121251</v>
      </c>
      <c r="Q25">
        <v>0.99912872968996802</v>
      </c>
      <c r="R25">
        <v>4.2052716595218049</v>
      </c>
      <c r="S25">
        <v>2.8092356881273601</v>
      </c>
      <c r="T25">
        <v>0</v>
      </c>
      <c r="U25">
        <v>275.19307034022125</v>
      </c>
      <c r="V25">
        <v>4.6005097619458244</v>
      </c>
      <c r="W25">
        <v>11.114019123492227</v>
      </c>
      <c r="X25">
        <v>36.696405996018221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13.705085945522853</v>
      </c>
      <c r="AL25">
        <v>0.64779715282994399</v>
      </c>
      <c r="AM25">
        <v>0</v>
      </c>
      <c r="AN25">
        <v>0</v>
      </c>
      <c r="AO25">
        <v>0</v>
      </c>
      <c r="AP25">
        <v>0.19479642245877685</v>
      </c>
      <c r="AQ25">
        <v>0</v>
      </c>
      <c r="AR25">
        <v>6.9950359423919837</v>
      </c>
      <c r="AS25">
        <v>4.2275564370695049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24.826825840533562</v>
      </c>
      <c r="BB25">
        <f t="shared" si="0"/>
        <v>569.11637608610704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146.59700744868442</v>
      </c>
      <c r="L26">
        <v>19.954027764247314</v>
      </c>
      <c r="M26">
        <v>0</v>
      </c>
      <c r="N26">
        <v>29.554194809553881</v>
      </c>
      <c r="O26">
        <v>49.59994061868224</v>
      </c>
      <c r="P26">
        <v>54.176318624121251</v>
      </c>
      <c r="Q26">
        <v>2.7311143208600104</v>
      </c>
      <c r="R26">
        <v>9.9774120710506615</v>
      </c>
      <c r="S26">
        <v>6.5954722031519948</v>
      </c>
      <c r="T26">
        <v>0</v>
      </c>
      <c r="U26">
        <v>275.19307034022125</v>
      </c>
      <c r="V26">
        <v>4.6005097619458244</v>
      </c>
      <c r="W26">
        <v>11.476315454758923</v>
      </c>
      <c r="X26">
        <v>37.385160608122789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13.705085945522853</v>
      </c>
      <c r="AL26">
        <v>0.64779715282994399</v>
      </c>
      <c r="AM26">
        <v>0</v>
      </c>
      <c r="AN26">
        <v>0</v>
      </c>
      <c r="AO26">
        <v>0</v>
      </c>
      <c r="AP26">
        <v>0.19479642245877685</v>
      </c>
      <c r="AQ26">
        <v>0</v>
      </c>
      <c r="AR26">
        <v>6.9950359423919837</v>
      </c>
      <c r="AS26">
        <v>4.2275564370695049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28.2423663628017</v>
      </c>
      <c r="BB26">
        <f t="shared" si="0"/>
        <v>647.41233131188039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164.311781994809</v>
      </c>
      <c r="L27">
        <v>65.194191138619672</v>
      </c>
      <c r="M27">
        <v>0</v>
      </c>
      <c r="N27">
        <v>29.554194809553881</v>
      </c>
      <c r="O27">
        <v>49.59994061868224</v>
      </c>
      <c r="P27">
        <v>54.176318624121251</v>
      </c>
      <c r="Q27">
        <v>2.7311143208600104</v>
      </c>
      <c r="R27">
        <v>10.579579769886125</v>
      </c>
      <c r="S27">
        <v>6.5954722031519948</v>
      </c>
      <c r="T27">
        <v>0</v>
      </c>
      <c r="U27">
        <v>275.19307034022125</v>
      </c>
      <c r="V27">
        <v>4.6005097619458244</v>
      </c>
      <c r="W27">
        <v>9.8635720739649422</v>
      </c>
      <c r="X27">
        <v>37.385160608122789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5.0913951208515957</v>
      </c>
      <c r="AI27">
        <v>0</v>
      </c>
      <c r="AJ27">
        <v>0</v>
      </c>
      <c r="AK27">
        <v>13.705085945522853</v>
      </c>
      <c r="AL27">
        <v>0.64779715282994399</v>
      </c>
      <c r="AM27">
        <v>0</v>
      </c>
      <c r="AN27">
        <v>0</v>
      </c>
      <c r="AO27">
        <v>0</v>
      </c>
      <c r="AP27">
        <v>0.19479642245877685</v>
      </c>
      <c r="AQ27">
        <v>0</v>
      </c>
      <c r="AR27">
        <v>6.9950359423919837</v>
      </c>
      <c r="AS27">
        <v>4.2275564370695049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31.135127086361027</v>
      </c>
      <c r="BB27">
        <f t="shared" si="0"/>
        <v>713.72437258734806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63.890133206614607</v>
      </c>
      <c r="M28">
        <v>0</v>
      </c>
      <c r="N28">
        <v>29.554194809553881</v>
      </c>
      <c r="O28">
        <v>49.59994061868224</v>
      </c>
      <c r="P28">
        <v>54.176318624121251</v>
      </c>
      <c r="Q28">
        <v>2.7311143208600104</v>
      </c>
      <c r="R28">
        <v>10.579579769886125</v>
      </c>
      <c r="S28">
        <v>6.5954722031519948</v>
      </c>
      <c r="T28">
        <v>0</v>
      </c>
      <c r="U28">
        <v>275.19307034022125</v>
      </c>
      <c r="V28">
        <v>4.6005097619458244</v>
      </c>
      <c r="W28">
        <v>8.5988727851207507</v>
      </c>
      <c r="X28">
        <v>37.385160608122789</v>
      </c>
      <c r="Y28">
        <v>0</v>
      </c>
      <c r="Z28">
        <v>0.27878766437069502</v>
      </c>
      <c r="AA28">
        <v>0</v>
      </c>
      <c r="AB28">
        <v>0.68472336130244205</v>
      </c>
      <c r="AC28">
        <v>0</v>
      </c>
      <c r="AD28">
        <v>2.2353024812147773</v>
      </c>
      <c r="AE28">
        <v>4.2129263886453758</v>
      </c>
      <c r="AF28">
        <v>0</v>
      </c>
      <c r="AG28">
        <v>0</v>
      </c>
      <c r="AH28">
        <v>10.910132105197246</v>
      </c>
      <c r="AI28">
        <v>0</v>
      </c>
      <c r="AJ28">
        <v>0</v>
      </c>
      <c r="AK28">
        <v>13.705085945522853</v>
      </c>
      <c r="AL28">
        <v>0.64779715282994399</v>
      </c>
      <c r="AM28">
        <v>0</v>
      </c>
      <c r="AN28">
        <v>0</v>
      </c>
      <c r="AO28">
        <v>0</v>
      </c>
      <c r="AP28">
        <v>0.19479642245877685</v>
      </c>
      <c r="AQ28">
        <v>0</v>
      </c>
      <c r="AR28">
        <v>1.6788085201419325</v>
      </c>
      <c r="AS28">
        <v>4.2275564370695049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31.182468338813031</v>
      </c>
      <c r="BB28">
        <f t="shared" si="0"/>
        <v>714.80959718303052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65.193863116455177</v>
      </c>
      <c r="M29">
        <v>0</v>
      </c>
      <c r="N29">
        <v>29.554194809553881</v>
      </c>
      <c r="O29">
        <v>49.59994061868224</v>
      </c>
      <c r="P29">
        <v>54.176318624121251</v>
      </c>
      <c r="Q29">
        <v>2.7311143208600104</v>
      </c>
      <c r="R29">
        <v>10.579579769886125</v>
      </c>
      <c r="S29">
        <v>6.5954722031519948</v>
      </c>
      <c r="T29">
        <v>0</v>
      </c>
      <c r="U29">
        <v>275.19307034022125</v>
      </c>
      <c r="V29">
        <v>4.6005097619458244</v>
      </c>
      <c r="W29">
        <v>8.5988727851207507</v>
      </c>
      <c r="X29">
        <v>37.385160608122789</v>
      </c>
      <c r="Y29">
        <v>0</v>
      </c>
      <c r="Z29">
        <v>1.812119818409518</v>
      </c>
      <c r="AA29">
        <v>0</v>
      </c>
      <c r="AB29">
        <v>1.3694464646211646</v>
      </c>
      <c r="AC29">
        <v>0</v>
      </c>
      <c r="AD29">
        <v>2.2353024812147773</v>
      </c>
      <c r="AE29">
        <v>8.4258530363180952</v>
      </c>
      <c r="AF29">
        <v>0</v>
      </c>
      <c r="AG29">
        <v>0</v>
      </c>
      <c r="AH29">
        <v>17.383477233876015</v>
      </c>
      <c r="AI29">
        <v>0</v>
      </c>
      <c r="AJ29">
        <v>0</v>
      </c>
      <c r="AK29">
        <v>13.705085945522853</v>
      </c>
      <c r="AL29">
        <v>0.64779715282994399</v>
      </c>
      <c r="AM29">
        <v>0</v>
      </c>
      <c r="AN29">
        <v>0</v>
      </c>
      <c r="AO29">
        <v>0</v>
      </c>
      <c r="AP29">
        <v>0.19479642245877685</v>
      </c>
      <c r="AQ29">
        <v>0</v>
      </c>
      <c r="AR29">
        <v>1.6788085201419325</v>
      </c>
      <c r="AS29">
        <v>4.2275564370695049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31.776365119053402</v>
      </c>
      <c r="BB29">
        <f t="shared" si="0"/>
        <v>728.4237573463397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65.193863116455177</v>
      </c>
      <c r="M30">
        <v>0</v>
      </c>
      <c r="N30">
        <v>29.554194809553881</v>
      </c>
      <c r="O30">
        <v>49.59994061868224</v>
      </c>
      <c r="P30">
        <v>54.176318624121251</v>
      </c>
      <c r="Q30">
        <v>2.7311143208600104</v>
      </c>
      <c r="R30">
        <v>10.579579769886125</v>
      </c>
      <c r="S30">
        <v>6.5954722031519948</v>
      </c>
      <c r="T30">
        <v>0</v>
      </c>
      <c r="U30">
        <v>275.19307034022125</v>
      </c>
      <c r="V30">
        <v>4.6005097619458244</v>
      </c>
      <c r="W30">
        <v>8.5988727851207507</v>
      </c>
      <c r="X30">
        <v>37.385160608122789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4.6738144909204751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13.705085945522853</v>
      </c>
      <c r="AL30">
        <v>0.64779715282994399</v>
      </c>
      <c r="AM30">
        <v>1.338749407430599</v>
      </c>
      <c r="AN30">
        <v>0</v>
      </c>
      <c r="AO30">
        <v>0</v>
      </c>
      <c r="AP30">
        <v>0.19479642245877685</v>
      </c>
      <c r="AQ30">
        <v>0</v>
      </c>
      <c r="AR30">
        <v>1.6788085201419325</v>
      </c>
      <c r="AS30">
        <v>4.2275564370695049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32.559499934642218</v>
      </c>
      <c r="BB30">
        <f t="shared" si="0"/>
        <v>746.3759052003395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65.194528479167047</v>
      </c>
      <c r="M31">
        <v>0</v>
      </c>
      <c r="N31">
        <v>29.554194809553881</v>
      </c>
      <c r="O31">
        <v>49.59994061868224</v>
      </c>
      <c r="P31">
        <v>54.176318624121251</v>
      </c>
      <c r="Q31">
        <v>2.7311143208600104</v>
      </c>
      <c r="R31">
        <v>10.579579769886125</v>
      </c>
      <c r="S31">
        <v>6.5954722031519948</v>
      </c>
      <c r="T31">
        <v>0</v>
      </c>
      <c r="U31">
        <v>275.19307034022125</v>
      </c>
      <c r="V31">
        <v>4.6005097619458244</v>
      </c>
      <c r="W31">
        <v>7.8680537868397948</v>
      </c>
      <c r="X31">
        <v>37.385160608122789</v>
      </c>
      <c r="Y31">
        <v>0</v>
      </c>
      <c r="Z31">
        <v>3.3220337132122726</v>
      </c>
      <c r="AA31">
        <v>3.5607165748278016</v>
      </c>
      <c r="AB31">
        <v>6.744524102692548</v>
      </c>
      <c r="AC31">
        <v>0</v>
      </c>
      <c r="AD31">
        <v>7.0107217363807139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13.705085945522853</v>
      </c>
      <c r="AL31">
        <v>0.64779715282994399</v>
      </c>
      <c r="AM31">
        <v>2.6979896908787309</v>
      </c>
      <c r="AN31">
        <v>0</v>
      </c>
      <c r="AO31">
        <v>0</v>
      </c>
      <c r="AP31">
        <v>0.19479642245877685</v>
      </c>
      <c r="AQ31">
        <v>0</v>
      </c>
      <c r="AR31">
        <v>2.798014376956794</v>
      </c>
      <c r="AS31">
        <v>4.2275564370695049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33.406752894215572</v>
      </c>
      <c r="BB31">
        <f t="shared" si="0"/>
        <v>765.79786179993721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65.194528479167047</v>
      </c>
      <c r="M32">
        <v>0</v>
      </c>
      <c r="N32">
        <v>29.554194809553881</v>
      </c>
      <c r="O32">
        <v>49.59994061868224</v>
      </c>
      <c r="P32">
        <v>54.176318624121251</v>
      </c>
      <c r="Q32">
        <v>2.7311143208600104</v>
      </c>
      <c r="R32">
        <v>10.579579769886125</v>
      </c>
      <c r="S32">
        <v>6.5954722031519948</v>
      </c>
      <c r="T32">
        <v>0</v>
      </c>
      <c r="U32">
        <v>275.19307034022125</v>
      </c>
      <c r="V32">
        <v>4.6005097619458244</v>
      </c>
      <c r="W32">
        <v>7.8680537868397948</v>
      </c>
      <c r="X32">
        <v>37.385160608122789</v>
      </c>
      <c r="Y32">
        <v>0</v>
      </c>
      <c r="Z32">
        <v>3.3220337132122726</v>
      </c>
      <c r="AA32">
        <v>3.5607165748278016</v>
      </c>
      <c r="AB32">
        <v>10.147598697557921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13.705085945522853</v>
      </c>
      <c r="AL32">
        <v>0.64779715282994399</v>
      </c>
      <c r="AM32">
        <v>4.0572299743268632</v>
      </c>
      <c r="AN32">
        <v>0</v>
      </c>
      <c r="AO32">
        <v>0</v>
      </c>
      <c r="AP32">
        <v>0.19479642245877685</v>
      </c>
      <c r="AQ32">
        <v>0</v>
      </c>
      <c r="AR32">
        <v>2.798014376956794</v>
      </c>
      <c r="AS32">
        <v>4.2275564370695049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33.621019111925264</v>
      </c>
      <c r="BB32">
        <f t="shared" si="0"/>
        <v>770.7095816518372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65.194528479167047</v>
      </c>
      <c r="M33">
        <v>0</v>
      </c>
      <c r="N33">
        <v>29.554194809553881</v>
      </c>
      <c r="O33">
        <v>49.59994061868224</v>
      </c>
      <c r="P33">
        <v>54.176318624121251</v>
      </c>
      <c r="Q33">
        <v>2.7311143208600104</v>
      </c>
      <c r="R33">
        <v>10.579579769886125</v>
      </c>
      <c r="S33">
        <v>6.5954722031519948</v>
      </c>
      <c r="T33">
        <v>0</v>
      </c>
      <c r="U33">
        <v>275.19307034022125</v>
      </c>
      <c r="V33">
        <v>4.6005097619458244</v>
      </c>
      <c r="W33">
        <v>7.8680537868397948</v>
      </c>
      <c r="X33">
        <v>37.385160608122789</v>
      </c>
      <c r="Y33">
        <v>0</v>
      </c>
      <c r="Z33">
        <v>3.3220337132122726</v>
      </c>
      <c r="AA33">
        <v>3.5607165748278016</v>
      </c>
      <c r="AB33">
        <v>10.147598697557921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13.705085945522853</v>
      </c>
      <c r="AL33">
        <v>3.2389857641497204</v>
      </c>
      <c r="AM33">
        <v>4.0572299743268632</v>
      </c>
      <c r="AN33">
        <v>0</v>
      </c>
      <c r="AO33">
        <v>0</v>
      </c>
      <c r="AP33">
        <v>0.19479642245877685</v>
      </c>
      <c r="AQ33">
        <v>0</v>
      </c>
      <c r="AR33">
        <v>3.3576173053642249</v>
      </c>
      <c r="AS33">
        <v>4.2275564370695049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33.752722198285859</v>
      </c>
      <c r="BB33">
        <f t="shared" si="0"/>
        <v>773.72867010520383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65.194528479167047</v>
      </c>
      <c r="M34">
        <v>0</v>
      </c>
      <c r="N34">
        <v>29.554194809553881</v>
      </c>
      <c r="O34">
        <v>49.59994061868224</v>
      </c>
      <c r="P34">
        <v>54.176318624121251</v>
      </c>
      <c r="Q34">
        <v>2.7311143208600104</v>
      </c>
      <c r="R34">
        <v>10.579579769886125</v>
      </c>
      <c r="S34">
        <v>6.5954722031519948</v>
      </c>
      <c r="T34">
        <v>0</v>
      </c>
      <c r="U34">
        <v>275.19307034022125</v>
      </c>
      <c r="V34">
        <v>4.6005097619458244</v>
      </c>
      <c r="W34">
        <v>7.8680537868397948</v>
      </c>
      <c r="X34">
        <v>37.385160608122789</v>
      </c>
      <c r="Y34">
        <v>0</v>
      </c>
      <c r="Z34">
        <v>3.3220337132122726</v>
      </c>
      <c r="AA34">
        <v>3.5607165748278016</v>
      </c>
      <c r="AB34">
        <v>10.147598697557921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13.705085945522853</v>
      </c>
      <c r="AL34">
        <v>13.544849727831625</v>
      </c>
      <c r="AM34">
        <v>4.0572299743268632</v>
      </c>
      <c r="AN34">
        <v>0</v>
      </c>
      <c r="AO34">
        <v>0</v>
      </c>
      <c r="AP34">
        <v>0.19479642245877685</v>
      </c>
      <c r="AQ34">
        <v>0</v>
      </c>
      <c r="AR34">
        <v>6.9950359423919837</v>
      </c>
      <c r="AS34">
        <v>4.2275564370695049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34.335551410995521</v>
      </c>
      <c r="BB34">
        <f t="shared" si="0"/>
        <v>787.08912349320383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65.194528479167047</v>
      </c>
      <c r="M35">
        <v>0</v>
      </c>
      <c r="N35">
        <v>29.554194809553881</v>
      </c>
      <c r="O35">
        <v>49.59994061868224</v>
      </c>
      <c r="P35">
        <v>54.176318624121251</v>
      </c>
      <c r="Q35">
        <v>2.7311143208600104</v>
      </c>
      <c r="R35">
        <v>10.579579769886125</v>
      </c>
      <c r="S35">
        <v>6.5954722031519948</v>
      </c>
      <c r="T35">
        <v>0</v>
      </c>
      <c r="U35">
        <v>275.19307034022125</v>
      </c>
      <c r="V35">
        <v>4.6005097619458244</v>
      </c>
      <c r="W35">
        <v>7.8680537868397948</v>
      </c>
      <c r="X35">
        <v>37.385160608122789</v>
      </c>
      <c r="Y35">
        <v>0</v>
      </c>
      <c r="Z35">
        <v>3.317573206011271</v>
      </c>
      <c r="AA35">
        <v>3.5607165748278016</v>
      </c>
      <c r="AB35">
        <v>10.147598697557921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13.705085945522853</v>
      </c>
      <c r="AL35">
        <v>13.544849727831625</v>
      </c>
      <c r="AM35">
        <v>2.6979896908787309</v>
      </c>
      <c r="AN35">
        <v>0</v>
      </c>
      <c r="AO35">
        <v>0</v>
      </c>
      <c r="AP35">
        <v>0.19479642245877685</v>
      </c>
      <c r="AQ35">
        <v>0</v>
      </c>
      <c r="AR35">
        <v>6.9950359423919837</v>
      </c>
      <c r="AS35">
        <v>4.2275564370695049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34.278548717946393</v>
      </c>
      <c r="BB35">
        <f t="shared" si="0"/>
        <v>785.78242539560392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65.194528479167047</v>
      </c>
      <c r="M36">
        <v>0</v>
      </c>
      <c r="N36">
        <v>29.554194809553881</v>
      </c>
      <c r="O36">
        <v>49.59994061868224</v>
      </c>
      <c r="P36">
        <v>54.176318624121251</v>
      </c>
      <c r="Q36">
        <v>2.7311143208600104</v>
      </c>
      <c r="R36">
        <v>10.579579769886125</v>
      </c>
      <c r="S36">
        <v>6.5954722031519948</v>
      </c>
      <c r="T36">
        <v>0</v>
      </c>
      <c r="U36">
        <v>275.19307034022125</v>
      </c>
      <c r="V36">
        <v>4.6005097619458244</v>
      </c>
      <c r="W36">
        <v>7.8680537868397948</v>
      </c>
      <c r="X36">
        <v>37.385160608122789</v>
      </c>
      <c r="Y36">
        <v>0</v>
      </c>
      <c r="Z36">
        <v>3.317573206011271</v>
      </c>
      <c r="AA36">
        <v>3.5607165748278016</v>
      </c>
      <c r="AB36">
        <v>6.744524102692548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13.705085945522853</v>
      </c>
      <c r="AL36">
        <v>13.544849727831625</v>
      </c>
      <c r="AM36">
        <v>1.3524099914422874</v>
      </c>
      <c r="AN36">
        <v>0</v>
      </c>
      <c r="AO36">
        <v>0</v>
      </c>
      <c r="AP36">
        <v>0.19479642245877685</v>
      </c>
      <c r="AQ36">
        <v>0</v>
      </c>
      <c r="AR36">
        <v>3.0778157086203293</v>
      </c>
      <c r="AS36">
        <v>4.2275564370695049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33.901113706876735</v>
      </c>
      <c r="BB36">
        <f t="shared" si="0"/>
        <v>777.13031468730378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65.194528479167047</v>
      </c>
      <c r="M37">
        <v>0</v>
      </c>
      <c r="N37">
        <v>29.554194809553881</v>
      </c>
      <c r="O37">
        <v>49.59994061868224</v>
      </c>
      <c r="P37">
        <v>54.176318624121251</v>
      </c>
      <c r="Q37">
        <v>2.7311143208600104</v>
      </c>
      <c r="R37">
        <v>10.579579769886125</v>
      </c>
      <c r="S37">
        <v>6.5954722031519948</v>
      </c>
      <c r="T37">
        <v>0</v>
      </c>
      <c r="U37">
        <v>275.19307034022125</v>
      </c>
      <c r="V37">
        <v>4.6005097619458244</v>
      </c>
      <c r="W37">
        <v>7.8680537868397948</v>
      </c>
      <c r="X37">
        <v>37.385160608122789</v>
      </c>
      <c r="Y37">
        <v>0</v>
      </c>
      <c r="Z37">
        <v>1.812119818409518</v>
      </c>
      <c r="AA37">
        <v>0.96105705906908778</v>
      </c>
      <c r="AB37">
        <v>1.3694464646211646</v>
      </c>
      <c r="AC37">
        <v>0</v>
      </c>
      <c r="AD37">
        <v>7.0107217363807139</v>
      </c>
      <c r="AE37">
        <v>8.4258530363180952</v>
      </c>
      <c r="AF37">
        <v>0</v>
      </c>
      <c r="AG37">
        <v>0</v>
      </c>
      <c r="AH37">
        <v>23.953801346900441</v>
      </c>
      <c r="AI37">
        <v>0.97958020538509694</v>
      </c>
      <c r="AJ37">
        <v>0</v>
      </c>
      <c r="AK37">
        <v>13.705085945522853</v>
      </c>
      <c r="AL37">
        <v>13.544849727831625</v>
      </c>
      <c r="AM37">
        <v>0</v>
      </c>
      <c r="AN37">
        <v>0</v>
      </c>
      <c r="AO37">
        <v>0</v>
      </c>
      <c r="AP37">
        <v>0.19479642245877685</v>
      </c>
      <c r="AQ37">
        <v>0</v>
      </c>
      <c r="AR37">
        <v>1.6788085201419325</v>
      </c>
      <c r="AS37">
        <v>2.454710129409309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32.766207229506044</v>
      </c>
      <c r="BB37">
        <f t="shared" si="0"/>
        <v>751.11434850030412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164.311781994809</v>
      </c>
      <c r="L38">
        <v>65.194528479167047</v>
      </c>
      <c r="M38">
        <v>0</v>
      </c>
      <c r="N38">
        <v>29.554194809553881</v>
      </c>
      <c r="O38">
        <v>49.59994061868224</v>
      </c>
      <c r="P38">
        <v>54.176318624121251</v>
      </c>
      <c r="Q38">
        <v>2.7311143208600104</v>
      </c>
      <c r="R38">
        <v>10.579579769886125</v>
      </c>
      <c r="S38">
        <v>6.5954722031519948</v>
      </c>
      <c r="T38">
        <v>0</v>
      </c>
      <c r="U38">
        <v>275.19307034022125</v>
      </c>
      <c r="V38">
        <v>4.6005097619458244</v>
      </c>
      <c r="W38">
        <v>7.8680537868397948</v>
      </c>
      <c r="X38">
        <v>37.385160608122789</v>
      </c>
      <c r="Y38">
        <v>0</v>
      </c>
      <c r="Z38">
        <v>0.27878766437069502</v>
      </c>
      <c r="AA38">
        <v>0</v>
      </c>
      <c r="AB38">
        <v>0.68472336130244205</v>
      </c>
      <c r="AC38">
        <v>0</v>
      </c>
      <c r="AD38">
        <v>4.6738144909204751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13.705085945522853</v>
      </c>
      <c r="AL38">
        <v>3.2389857641497204</v>
      </c>
      <c r="AM38">
        <v>0</v>
      </c>
      <c r="AN38">
        <v>0</v>
      </c>
      <c r="AO38">
        <v>0</v>
      </c>
      <c r="AP38">
        <v>0.19479642245877685</v>
      </c>
      <c r="AQ38">
        <v>0</v>
      </c>
      <c r="AR38">
        <v>1.6788085201419325</v>
      </c>
      <c r="AS38">
        <v>2.454710129409309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31.813588826901629</v>
      </c>
      <c r="BB38">
        <f t="shared" si="0"/>
        <v>729.2770529650038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164.311781994809</v>
      </c>
      <c r="L39">
        <v>65.194528479167047</v>
      </c>
      <c r="M39">
        <v>0</v>
      </c>
      <c r="N39">
        <v>29.554194809553881</v>
      </c>
      <c r="O39">
        <v>49.59994061868224</v>
      </c>
      <c r="P39">
        <v>54.176318624121251</v>
      </c>
      <c r="Q39">
        <v>2.7311143208600104</v>
      </c>
      <c r="R39">
        <v>10.579579769886125</v>
      </c>
      <c r="S39">
        <v>6.5954722031519948</v>
      </c>
      <c r="T39">
        <v>0</v>
      </c>
      <c r="U39">
        <v>275.19307034022125</v>
      </c>
      <c r="V39">
        <v>4.6005097619458244</v>
      </c>
      <c r="W39">
        <v>7.8680537868397948</v>
      </c>
      <c r="X39">
        <v>37.385160608122789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2.3369072454602375</v>
      </c>
      <c r="AE39">
        <v>8.4258530363180952</v>
      </c>
      <c r="AF39">
        <v>0</v>
      </c>
      <c r="AG39">
        <v>0</v>
      </c>
      <c r="AH39">
        <v>15.759079765184721</v>
      </c>
      <c r="AI39">
        <v>0</v>
      </c>
      <c r="AJ39">
        <v>0</v>
      </c>
      <c r="AK39">
        <v>13.705085945522853</v>
      </c>
      <c r="AL39">
        <v>0.64779715282994399</v>
      </c>
      <c r="AM39">
        <v>0</v>
      </c>
      <c r="AN39">
        <v>0</v>
      </c>
      <c r="AO39">
        <v>0</v>
      </c>
      <c r="AP39">
        <v>0.38959310999791269</v>
      </c>
      <c r="AQ39">
        <v>0</v>
      </c>
      <c r="AR39">
        <v>1.6788085201419325</v>
      </c>
      <c r="AS39">
        <v>2.5910828407430597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31.488940396622802</v>
      </c>
      <c r="BB39">
        <f t="shared" si="0"/>
        <v>721.83499253693742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164.311781994809</v>
      </c>
      <c r="L40">
        <v>65.194528479167047</v>
      </c>
      <c r="M40">
        <v>0</v>
      </c>
      <c r="N40">
        <v>29.554194809553881</v>
      </c>
      <c r="O40">
        <v>49.59994061868224</v>
      </c>
      <c r="P40">
        <v>54.176318624121251</v>
      </c>
      <c r="Q40">
        <v>2.7311143208600104</v>
      </c>
      <c r="R40">
        <v>10.579579769886125</v>
      </c>
      <c r="S40">
        <v>6.5954722031519948</v>
      </c>
      <c r="T40">
        <v>0</v>
      </c>
      <c r="U40">
        <v>275.19307034022125</v>
      </c>
      <c r="V40">
        <v>4.6005097619458244</v>
      </c>
      <c r="W40">
        <v>7.8680537868397948</v>
      </c>
      <c r="X40">
        <v>37.385160608122789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2.3369072454602375</v>
      </c>
      <c r="AE40">
        <v>8.4258530363180952</v>
      </c>
      <c r="AF40">
        <v>0</v>
      </c>
      <c r="AG40">
        <v>0</v>
      </c>
      <c r="AH40">
        <v>10.182789982154038</v>
      </c>
      <c r="AI40">
        <v>0</v>
      </c>
      <c r="AJ40">
        <v>0</v>
      </c>
      <c r="AK40">
        <v>13.705085945522853</v>
      </c>
      <c r="AL40">
        <v>0.64779715282994399</v>
      </c>
      <c r="AM40">
        <v>0</v>
      </c>
      <c r="AN40">
        <v>0</v>
      </c>
      <c r="AO40">
        <v>0</v>
      </c>
      <c r="AP40">
        <v>0.28407840325610517</v>
      </c>
      <c r="AQ40">
        <v>0</v>
      </c>
      <c r="AR40">
        <v>1.6788085201419325</v>
      </c>
      <c r="AS40">
        <v>2.5910828407430597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31.251440968950305</v>
      </c>
      <c r="BB40">
        <f t="shared" si="0"/>
        <v>716.39068747483736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164.311781994809</v>
      </c>
      <c r="L41">
        <v>65.194528479167047</v>
      </c>
      <c r="M41">
        <v>0</v>
      </c>
      <c r="N41">
        <v>29.554194809553881</v>
      </c>
      <c r="O41">
        <v>49.59994061868224</v>
      </c>
      <c r="P41">
        <v>54.176318624121251</v>
      </c>
      <c r="Q41">
        <v>2.7311143208600104</v>
      </c>
      <c r="R41">
        <v>10.579579769886125</v>
      </c>
      <c r="S41">
        <v>6.5954722031519948</v>
      </c>
      <c r="T41">
        <v>0</v>
      </c>
      <c r="U41">
        <v>275.19307034022125</v>
      </c>
      <c r="V41">
        <v>4.6005097619458244</v>
      </c>
      <c r="W41">
        <v>7.8680537868397948</v>
      </c>
      <c r="X41">
        <v>37.385160608122789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5.0913951208515957</v>
      </c>
      <c r="AI41">
        <v>0</v>
      </c>
      <c r="AJ41">
        <v>0</v>
      </c>
      <c r="AK41">
        <v>13.705085945522853</v>
      </c>
      <c r="AL41">
        <v>0.64779715282994399</v>
      </c>
      <c r="AM41">
        <v>0</v>
      </c>
      <c r="AN41">
        <v>0</v>
      </c>
      <c r="AO41">
        <v>0</v>
      </c>
      <c r="AP41">
        <v>0.19479642245877685</v>
      </c>
      <c r="AQ41">
        <v>0</v>
      </c>
      <c r="AR41">
        <v>3.3576173053642249</v>
      </c>
      <c r="AS41">
        <v>2.5910828407430597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31.007380161312589</v>
      </c>
      <c r="BB41">
        <f t="shared" si="0"/>
        <v>710.79597298013744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164.311781994809</v>
      </c>
      <c r="L42">
        <v>65.194528479167047</v>
      </c>
      <c r="M42">
        <v>0</v>
      </c>
      <c r="N42">
        <v>29.554194809553881</v>
      </c>
      <c r="O42">
        <v>49.59994061868224</v>
      </c>
      <c r="P42">
        <v>54.176318624121251</v>
      </c>
      <c r="Q42">
        <v>2.7311143208600104</v>
      </c>
      <c r="R42">
        <v>10.579579769886125</v>
      </c>
      <c r="S42">
        <v>6.5954722031519948</v>
      </c>
      <c r="T42">
        <v>0</v>
      </c>
      <c r="U42">
        <v>275.19307034022125</v>
      </c>
      <c r="V42">
        <v>4.6005097619458244</v>
      </c>
      <c r="W42">
        <v>7.8680537868397948</v>
      </c>
      <c r="X42">
        <v>37.385160608122789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0.72734212304320589</v>
      </c>
      <c r="AI42">
        <v>0</v>
      </c>
      <c r="AJ42">
        <v>0</v>
      </c>
      <c r="AK42">
        <v>13.705085945522853</v>
      </c>
      <c r="AL42">
        <v>0.64779715282994399</v>
      </c>
      <c r="AM42">
        <v>0</v>
      </c>
      <c r="AN42">
        <v>0</v>
      </c>
      <c r="AO42">
        <v>0</v>
      </c>
      <c r="AP42">
        <v>0.38959310999791269</v>
      </c>
      <c r="AQ42">
        <v>0</v>
      </c>
      <c r="AR42">
        <v>6.9950359423919837</v>
      </c>
      <c r="AS42">
        <v>2.5910828407430597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30.86958350686573</v>
      </c>
      <c r="BB42">
        <f t="shared" si="0"/>
        <v>707.63719895403722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164.311781994809</v>
      </c>
      <c r="L43">
        <v>65.194528479167047</v>
      </c>
      <c r="M43">
        <v>0</v>
      </c>
      <c r="N43">
        <v>29.554194809553881</v>
      </c>
      <c r="O43">
        <v>49.59994061868224</v>
      </c>
      <c r="P43">
        <v>54.176318624121251</v>
      </c>
      <c r="Q43">
        <v>2.7311143208600104</v>
      </c>
      <c r="R43">
        <v>10.579579769886125</v>
      </c>
      <c r="S43">
        <v>6.5954722031519948</v>
      </c>
      <c r="T43">
        <v>0</v>
      </c>
      <c r="U43">
        <v>275.19307034022125</v>
      </c>
      <c r="V43">
        <v>4.6005097619458244</v>
      </c>
      <c r="W43">
        <v>7.8680537868397948</v>
      </c>
      <c r="X43">
        <v>37.385160608122789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13.705085945522853</v>
      </c>
      <c r="AL43">
        <v>0.64779715282994399</v>
      </c>
      <c r="AM43">
        <v>0</v>
      </c>
      <c r="AN43">
        <v>0</v>
      </c>
      <c r="AO43">
        <v>0</v>
      </c>
      <c r="AP43">
        <v>0.19479642245877685</v>
      </c>
      <c r="AQ43">
        <v>0</v>
      </c>
      <c r="AR43">
        <v>6.9950359423919837</v>
      </c>
      <c r="AS43">
        <v>2.5910828407430597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30.770503610416032</v>
      </c>
      <c r="BB43">
        <f t="shared" si="0"/>
        <v>705.36594639953717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164.311781994809</v>
      </c>
      <c r="L44">
        <v>65.194528479167047</v>
      </c>
      <c r="M44">
        <v>0</v>
      </c>
      <c r="N44">
        <v>29.554194809553881</v>
      </c>
      <c r="O44">
        <v>49.59994061868224</v>
      </c>
      <c r="P44">
        <v>54.176318624121251</v>
      </c>
      <c r="Q44">
        <v>2.7311143208600104</v>
      </c>
      <c r="R44">
        <v>10.579579769886125</v>
      </c>
      <c r="S44">
        <v>6.5954722031519948</v>
      </c>
      <c r="T44">
        <v>0</v>
      </c>
      <c r="U44">
        <v>275.19307034022125</v>
      </c>
      <c r="V44">
        <v>4.6005097619458244</v>
      </c>
      <c r="W44">
        <v>7.8680537868397948</v>
      </c>
      <c r="X44">
        <v>37.385160608122789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13.705085945522853</v>
      </c>
      <c r="AL44">
        <v>0.64779715282994399</v>
      </c>
      <c r="AM44">
        <v>0</v>
      </c>
      <c r="AN44">
        <v>0</v>
      </c>
      <c r="AO44">
        <v>0</v>
      </c>
      <c r="AP44">
        <v>0.19479642245877685</v>
      </c>
      <c r="AQ44">
        <v>0</v>
      </c>
      <c r="AR44">
        <v>6.9950359423919837</v>
      </c>
      <c r="AS44">
        <v>2.5910828407430597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30.594403287370657</v>
      </c>
      <c r="BB44">
        <f t="shared" si="0"/>
        <v>701.32912033393711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164.311781994809</v>
      </c>
      <c r="L45">
        <v>65.194528479167047</v>
      </c>
      <c r="M45">
        <v>0</v>
      </c>
      <c r="N45">
        <v>29.554194809553881</v>
      </c>
      <c r="O45">
        <v>49.59994061868224</v>
      </c>
      <c r="P45">
        <v>54.176318624121251</v>
      </c>
      <c r="Q45">
        <v>2.7311143208600104</v>
      </c>
      <c r="R45">
        <v>10.579579769886125</v>
      </c>
      <c r="S45">
        <v>6.5954722031519948</v>
      </c>
      <c r="T45">
        <v>0</v>
      </c>
      <c r="U45">
        <v>275.19307034022125</v>
      </c>
      <c r="V45">
        <v>4.6005097619458244</v>
      </c>
      <c r="W45">
        <v>7.8680537868397948</v>
      </c>
      <c r="X45">
        <v>37.385160608122789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13.705085945522853</v>
      </c>
      <c r="AL45">
        <v>0.64779715282994399</v>
      </c>
      <c r="AM45">
        <v>0</v>
      </c>
      <c r="AN45">
        <v>0</v>
      </c>
      <c r="AO45">
        <v>0</v>
      </c>
      <c r="AP45">
        <v>1.4285079816322268</v>
      </c>
      <c r="AQ45">
        <v>0</v>
      </c>
      <c r="AR45">
        <v>1.1192058568148611</v>
      </c>
      <c r="AS45">
        <v>2.5910828407430597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30.400362732966983</v>
      </c>
      <c r="BB45">
        <f t="shared" si="0"/>
        <v>696.88104236193726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164.311781994809</v>
      </c>
      <c r="L46">
        <v>65.194528479167047</v>
      </c>
      <c r="M46">
        <v>0</v>
      </c>
      <c r="N46">
        <v>29.554194809553881</v>
      </c>
      <c r="O46">
        <v>49.59994061868224</v>
      </c>
      <c r="P46">
        <v>54.176318624121251</v>
      </c>
      <c r="Q46">
        <v>2.7311143208600104</v>
      </c>
      <c r="R46">
        <v>10.579579769886125</v>
      </c>
      <c r="S46">
        <v>6.5954722031519948</v>
      </c>
      <c r="T46">
        <v>0</v>
      </c>
      <c r="U46">
        <v>275.19307034022125</v>
      </c>
      <c r="V46">
        <v>4.6005097619458244</v>
      </c>
      <c r="W46">
        <v>7.8680537868397948</v>
      </c>
      <c r="X46">
        <v>37.385160608122789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13.705085945522853</v>
      </c>
      <c r="AL46">
        <v>0.64779715282994399</v>
      </c>
      <c r="AM46">
        <v>0</v>
      </c>
      <c r="AN46">
        <v>0</v>
      </c>
      <c r="AO46">
        <v>0</v>
      </c>
      <c r="AP46">
        <v>1.4285079816322268</v>
      </c>
      <c r="AQ46">
        <v>0</v>
      </c>
      <c r="AR46">
        <v>1.1192058568148611</v>
      </c>
      <c r="AS46">
        <v>2.5910828407430597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30.400362732966983</v>
      </c>
      <c r="BB46">
        <f t="shared" si="0"/>
        <v>696.88104236193726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164.311781994809</v>
      </c>
      <c r="L47">
        <v>65.194528479167047</v>
      </c>
      <c r="M47">
        <v>0</v>
      </c>
      <c r="N47">
        <v>29.554194809553881</v>
      </c>
      <c r="O47">
        <v>49.59994061868224</v>
      </c>
      <c r="P47">
        <v>54.176318624121251</v>
      </c>
      <c r="Q47">
        <v>2.7311143208600104</v>
      </c>
      <c r="R47">
        <v>10.579579769886125</v>
      </c>
      <c r="S47">
        <v>6.5954722031519948</v>
      </c>
      <c r="T47">
        <v>0</v>
      </c>
      <c r="U47">
        <v>275.19307034022125</v>
      </c>
      <c r="V47">
        <v>4.6005097619458244</v>
      </c>
      <c r="W47">
        <v>7.8680537868397948</v>
      </c>
      <c r="X47">
        <v>37.385160608122789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13.705085945522853</v>
      </c>
      <c r="AL47">
        <v>0.64779715282994399</v>
      </c>
      <c r="AM47">
        <v>0</v>
      </c>
      <c r="AN47">
        <v>0</v>
      </c>
      <c r="AO47">
        <v>0</v>
      </c>
      <c r="AP47">
        <v>1.4285079816322268</v>
      </c>
      <c r="AQ47">
        <v>0</v>
      </c>
      <c r="AR47">
        <v>1.1192058568148611</v>
      </c>
      <c r="AS47">
        <v>2.5910828407430597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30.400362732966983</v>
      </c>
      <c r="BB47">
        <f t="shared" si="0"/>
        <v>696.88104236193726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164.311781994809</v>
      </c>
      <c r="L48">
        <v>65.194528479167047</v>
      </c>
      <c r="M48">
        <v>0</v>
      </c>
      <c r="N48">
        <v>29.554194809553881</v>
      </c>
      <c r="O48">
        <v>49.59994061868224</v>
      </c>
      <c r="P48">
        <v>54.176318624121251</v>
      </c>
      <c r="Q48">
        <v>2.7311143208600104</v>
      </c>
      <c r="R48">
        <v>10.579579769886125</v>
      </c>
      <c r="S48">
        <v>6.5954722031519948</v>
      </c>
      <c r="T48">
        <v>0</v>
      </c>
      <c r="U48">
        <v>275.19307034022125</v>
      </c>
      <c r="V48">
        <v>4.6005097619458244</v>
      </c>
      <c r="W48">
        <v>7.8680537868397948</v>
      </c>
      <c r="X48">
        <v>37.385160608122789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13.705085945522853</v>
      </c>
      <c r="AL48">
        <v>0.64779715282994399</v>
      </c>
      <c r="AM48">
        <v>0</v>
      </c>
      <c r="AN48">
        <v>0</v>
      </c>
      <c r="AO48">
        <v>0</v>
      </c>
      <c r="AP48">
        <v>1.4285079816322268</v>
      </c>
      <c r="AQ48">
        <v>0</v>
      </c>
      <c r="AR48">
        <v>1.1192058568148611</v>
      </c>
      <c r="AS48">
        <v>2.5910828407430597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30.400362732966983</v>
      </c>
      <c r="BB48">
        <f t="shared" si="0"/>
        <v>696.88104236193726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164.311781994809</v>
      </c>
      <c r="L49">
        <v>65.194528479167047</v>
      </c>
      <c r="M49">
        <v>0</v>
      </c>
      <c r="N49">
        <v>29.554194809553881</v>
      </c>
      <c r="O49">
        <v>49.59994061868224</v>
      </c>
      <c r="P49">
        <v>54.176318624121251</v>
      </c>
      <c r="Q49">
        <v>2.7311143208600104</v>
      </c>
      <c r="R49">
        <v>10.579579769886125</v>
      </c>
      <c r="S49">
        <v>6.5954722031519948</v>
      </c>
      <c r="T49">
        <v>0</v>
      </c>
      <c r="U49">
        <v>275.19307034022125</v>
      </c>
      <c r="V49">
        <v>4.6005097619458244</v>
      </c>
      <c r="W49">
        <v>7.8680537868397948</v>
      </c>
      <c r="X49">
        <v>37.385160608122789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13.705085945522853</v>
      </c>
      <c r="AL49">
        <v>0.64779715282994399</v>
      </c>
      <c r="AM49">
        <v>0</v>
      </c>
      <c r="AN49">
        <v>0</v>
      </c>
      <c r="AO49">
        <v>0</v>
      </c>
      <c r="AP49">
        <v>1.4285079816322268</v>
      </c>
      <c r="AQ49">
        <v>0</v>
      </c>
      <c r="AR49">
        <v>2.2384114485493631</v>
      </c>
      <c r="AS49">
        <v>2.5910828407430597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30.447145526701487</v>
      </c>
      <c r="BB49">
        <f t="shared" si="0"/>
        <v>697.95346515993731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164.311781994809</v>
      </c>
      <c r="L50">
        <v>65.194528479167047</v>
      </c>
      <c r="M50">
        <v>0</v>
      </c>
      <c r="N50">
        <v>29.554194809553881</v>
      </c>
      <c r="O50">
        <v>49.59994061868224</v>
      </c>
      <c r="P50">
        <v>54.176318624121251</v>
      </c>
      <c r="Q50">
        <v>2.7311143208600104</v>
      </c>
      <c r="R50">
        <v>10.579579769886125</v>
      </c>
      <c r="S50">
        <v>6.5954722031519948</v>
      </c>
      <c r="T50">
        <v>0</v>
      </c>
      <c r="U50">
        <v>275.19307034022125</v>
      </c>
      <c r="V50">
        <v>4.6005097619458244</v>
      </c>
      <c r="W50">
        <v>7.8680537868397948</v>
      </c>
      <c r="X50">
        <v>37.385160608122789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13.705085945522853</v>
      </c>
      <c r="AL50">
        <v>0.64779715282994399</v>
      </c>
      <c r="AM50">
        <v>0</v>
      </c>
      <c r="AN50">
        <v>0</v>
      </c>
      <c r="AO50">
        <v>0</v>
      </c>
      <c r="AP50">
        <v>1.4285079816322268</v>
      </c>
      <c r="AQ50">
        <v>0</v>
      </c>
      <c r="AR50">
        <v>2.2384114485493631</v>
      </c>
      <c r="AS50">
        <v>2.5910828407430597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30.447145526701487</v>
      </c>
      <c r="BB50">
        <f t="shared" si="0"/>
        <v>697.95346515993731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164.311781994809</v>
      </c>
      <c r="L51">
        <v>65.194528479167047</v>
      </c>
      <c r="M51">
        <v>0</v>
      </c>
      <c r="N51">
        <v>29.554194809553881</v>
      </c>
      <c r="O51">
        <v>49.59994061868224</v>
      </c>
      <c r="P51">
        <v>54.176318624121251</v>
      </c>
      <c r="Q51">
        <v>2.8901300189505488</v>
      </c>
      <c r="R51">
        <v>10.579579769886125</v>
      </c>
      <c r="S51">
        <v>6.5954722031519948</v>
      </c>
      <c r="T51">
        <v>0</v>
      </c>
      <c r="U51">
        <v>275.19307034022125</v>
      </c>
      <c r="V51">
        <v>4.6005097619458244</v>
      </c>
      <c r="W51">
        <v>7.8680537868397948</v>
      </c>
      <c r="X51">
        <v>37.385160608122789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13.705085945522853</v>
      </c>
      <c r="AL51">
        <v>0.64779715282994399</v>
      </c>
      <c r="AM51">
        <v>0</v>
      </c>
      <c r="AN51">
        <v>0</v>
      </c>
      <c r="AO51">
        <v>0</v>
      </c>
      <c r="AP51">
        <v>0.29219489876852428</v>
      </c>
      <c r="AQ51">
        <v>0</v>
      </c>
      <c r="AR51">
        <v>3.9172202337716544</v>
      </c>
      <c r="AS51">
        <v>2.5910828407430597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30.476468703240258</v>
      </c>
      <c r="BB51">
        <f t="shared" si="0"/>
        <v>698.62565338384763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164.311781994809</v>
      </c>
      <c r="L52">
        <v>65.194528479167047</v>
      </c>
      <c r="M52">
        <v>0</v>
      </c>
      <c r="N52">
        <v>29.554194809553881</v>
      </c>
      <c r="O52">
        <v>49.59994061868224</v>
      </c>
      <c r="P52">
        <v>54.176318624121251</v>
      </c>
      <c r="Q52">
        <v>2.8901300189505488</v>
      </c>
      <c r="R52">
        <v>10.579579769886125</v>
      </c>
      <c r="S52">
        <v>6.5954722031519948</v>
      </c>
      <c r="T52">
        <v>0</v>
      </c>
      <c r="U52">
        <v>275.19307034022125</v>
      </c>
      <c r="V52">
        <v>4.6005097619458244</v>
      </c>
      <c r="W52">
        <v>7.8680537868397948</v>
      </c>
      <c r="X52">
        <v>37.385160608122789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13.705085945522853</v>
      </c>
      <c r="AL52">
        <v>0.64779715282994399</v>
      </c>
      <c r="AM52">
        <v>0</v>
      </c>
      <c r="AN52">
        <v>0</v>
      </c>
      <c r="AO52">
        <v>0</v>
      </c>
      <c r="AP52">
        <v>0.29219489876852428</v>
      </c>
      <c r="AQ52">
        <v>0</v>
      </c>
      <c r="AR52">
        <v>3.9172202337716544</v>
      </c>
      <c r="AS52">
        <v>2.5910828407430597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30.476468703240258</v>
      </c>
      <c r="BB52">
        <f t="shared" si="0"/>
        <v>698.62565338384763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164.30706255103894</v>
      </c>
      <c r="L53">
        <v>65.19542122556777</v>
      </c>
      <c r="M53">
        <v>0</v>
      </c>
      <c r="N53">
        <v>29.554194809553881</v>
      </c>
      <c r="O53">
        <v>49.59994061868224</v>
      </c>
      <c r="P53">
        <v>54.176318624121251</v>
      </c>
      <c r="Q53">
        <v>2.8901300189505488</v>
      </c>
      <c r="R53">
        <v>10.579579769886125</v>
      </c>
      <c r="S53">
        <v>6.5954722031519948</v>
      </c>
      <c r="T53">
        <v>0</v>
      </c>
      <c r="U53">
        <v>275.19307034022125</v>
      </c>
      <c r="V53">
        <v>4.6005097619458244</v>
      </c>
      <c r="W53">
        <v>10.113310469525612</v>
      </c>
      <c r="X53">
        <v>37.385160608122789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13.705085945522853</v>
      </c>
      <c r="AL53">
        <v>0.64779715282994399</v>
      </c>
      <c r="AM53">
        <v>0</v>
      </c>
      <c r="AN53">
        <v>0</v>
      </c>
      <c r="AO53">
        <v>0</v>
      </c>
      <c r="AP53">
        <v>0.19479642245877685</v>
      </c>
      <c r="AQ53">
        <v>0</v>
      </c>
      <c r="AR53">
        <v>2.798014376956794</v>
      </c>
      <c r="AS53">
        <v>2.6592694614902936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30.522156616249095</v>
      </c>
      <c r="BB53">
        <f t="shared" si="0"/>
        <v>699.67297774377789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164.30690457052046</v>
      </c>
      <c r="L54">
        <v>65.19548670840679</v>
      </c>
      <c r="M54">
        <v>0</v>
      </c>
      <c r="N54">
        <v>29.554194809553881</v>
      </c>
      <c r="O54">
        <v>49.59994061868224</v>
      </c>
      <c r="P54">
        <v>54.176318624121251</v>
      </c>
      <c r="Q54">
        <v>2.8578136174907831</v>
      </c>
      <c r="R54">
        <v>10.579579769886125</v>
      </c>
      <c r="S54">
        <v>6.5954722031519948</v>
      </c>
      <c r="T54">
        <v>0</v>
      </c>
      <c r="U54">
        <v>275.19307034022125</v>
      </c>
      <c r="V54">
        <v>4.6005097619458244</v>
      </c>
      <c r="W54">
        <v>10.113310469525612</v>
      </c>
      <c r="X54">
        <v>37.385160608122789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13.705085945522853</v>
      </c>
      <c r="AL54">
        <v>0.64779715282994399</v>
      </c>
      <c r="AM54">
        <v>0</v>
      </c>
      <c r="AN54">
        <v>0</v>
      </c>
      <c r="AO54">
        <v>0</v>
      </c>
      <c r="AP54">
        <v>0.19479642245877685</v>
      </c>
      <c r="AQ54">
        <v>0</v>
      </c>
      <c r="AR54">
        <v>2.798014376956794</v>
      </c>
      <c r="AS54">
        <v>2.6592694614902936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30.520801924265097</v>
      </c>
      <c r="BB54">
        <f t="shared" si="0"/>
        <v>699.64192353662236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164.30760752759844</v>
      </c>
      <c r="L55">
        <v>65.195233274668993</v>
      </c>
      <c r="M55">
        <v>0</v>
      </c>
      <c r="N55">
        <v>29.554194809553881</v>
      </c>
      <c r="O55">
        <v>49.59994061868224</v>
      </c>
      <c r="P55">
        <v>54.176318624121251</v>
      </c>
      <c r="Q55">
        <v>2.7335378511821076</v>
      </c>
      <c r="R55">
        <v>10.579579769886125</v>
      </c>
      <c r="S55">
        <v>6.5954722031519948</v>
      </c>
      <c r="T55">
        <v>0</v>
      </c>
      <c r="U55">
        <v>275.19307034022125</v>
      </c>
      <c r="V55">
        <v>4.6005097619458244</v>
      </c>
      <c r="W55">
        <v>10.113310469525612</v>
      </c>
      <c r="X55">
        <v>37.385160608122789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13.705085945522853</v>
      </c>
      <c r="AL55">
        <v>0.64779715282994399</v>
      </c>
      <c r="AM55">
        <v>0</v>
      </c>
      <c r="AN55">
        <v>0</v>
      </c>
      <c r="AO55">
        <v>0</v>
      </c>
      <c r="AP55">
        <v>0.19479642245877685</v>
      </c>
      <c r="AQ55">
        <v>0</v>
      </c>
      <c r="AR55">
        <v>2.798014376956794</v>
      </c>
      <c r="AS55">
        <v>2.6592694614902936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30.515625987309019</v>
      </c>
      <c r="BB55">
        <f t="shared" si="0"/>
        <v>699.52327323061013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164.30812947681335</v>
      </c>
      <c r="L56">
        <v>65.195711506675423</v>
      </c>
      <c r="M56">
        <v>0</v>
      </c>
      <c r="N56">
        <v>29.554194809553881</v>
      </c>
      <c r="O56">
        <v>49.59994061868224</v>
      </c>
      <c r="P56">
        <v>54.176318624121251</v>
      </c>
      <c r="Q56">
        <v>2.7335378511821076</v>
      </c>
      <c r="R56">
        <v>10.579579769886125</v>
      </c>
      <c r="S56">
        <v>6.5954722031519948</v>
      </c>
      <c r="T56">
        <v>0</v>
      </c>
      <c r="U56">
        <v>275.19307034022125</v>
      </c>
      <c r="V56">
        <v>4.6005097619458244</v>
      </c>
      <c r="W56">
        <v>10.113310469525612</v>
      </c>
      <c r="X56">
        <v>37.385160608122789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13.705085945522853</v>
      </c>
      <c r="AL56">
        <v>0.64779715282994399</v>
      </c>
      <c r="AM56">
        <v>0</v>
      </c>
      <c r="AN56">
        <v>0</v>
      </c>
      <c r="AO56">
        <v>0</v>
      </c>
      <c r="AP56">
        <v>0.19479642245877685</v>
      </c>
      <c r="AQ56">
        <v>0</v>
      </c>
      <c r="AR56">
        <v>2.798014376956794</v>
      </c>
      <c r="AS56">
        <v>2.6592694614902936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30.51566779488407</v>
      </c>
      <c r="BB56">
        <f t="shared" si="0"/>
        <v>699.52423160425644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164.30658023725746</v>
      </c>
      <c r="L57">
        <v>65.195342388465392</v>
      </c>
      <c r="M57">
        <v>0</v>
      </c>
      <c r="N57">
        <v>29.554194809553881</v>
      </c>
      <c r="O57">
        <v>49.59994061868224</v>
      </c>
      <c r="P57">
        <v>54.176318624121251</v>
      </c>
      <c r="Q57">
        <v>2.7335378511821076</v>
      </c>
      <c r="R57">
        <v>10.579579769886125</v>
      </c>
      <c r="S57">
        <v>6.5954722031519948</v>
      </c>
      <c r="T57">
        <v>0</v>
      </c>
      <c r="U57">
        <v>275.19307034022125</v>
      </c>
      <c r="V57">
        <v>4.6005097619458244</v>
      </c>
      <c r="W57">
        <v>10.113310469525612</v>
      </c>
      <c r="X57">
        <v>37.385160608122789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13.705085945522853</v>
      </c>
      <c r="AL57">
        <v>0.64779715282994399</v>
      </c>
      <c r="AM57">
        <v>0</v>
      </c>
      <c r="AN57">
        <v>0</v>
      </c>
      <c r="AO57">
        <v>0</v>
      </c>
      <c r="AP57">
        <v>0.19479642245877685</v>
      </c>
      <c r="AQ57">
        <v>0</v>
      </c>
      <c r="AR57">
        <v>2.798014376956794</v>
      </c>
      <c r="AS57">
        <v>2.6592694614902936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30.515587607529465</v>
      </c>
      <c r="BB57">
        <f t="shared" si="0"/>
        <v>699.52239343384497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164.30674382369349</v>
      </c>
      <c r="L58">
        <v>65.195710579320235</v>
      </c>
      <c r="M58">
        <v>0</v>
      </c>
      <c r="N58">
        <v>29.554194809553881</v>
      </c>
      <c r="O58">
        <v>49.59994061868224</v>
      </c>
      <c r="P58">
        <v>54.176318624121251</v>
      </c>
      <c r="Q58">
        <v>2.7335378511821076</v>
      </c>
      <c r="R58">
        <v>10.579579769886125</v>
      </c>
      <c r="S58">
        <v>6.5954722031519948</v>
      </c>
      <c r="T58">
        <v>0</v>
      </c>
      <c r="U58">
        <v>275.19307034022125</v>
      </c>
      <c r="V58">
        <v>4.6005097619458244</v>
      </c>
      <c r="W58">
        <v>10.113310469525612</v>
      </c>
      <c r="X58">
        <v>37.385160608122789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13.705085945522853</v>
      </c>
      <c r="AL58">
        <v>0.64779715282994399</v>
      </c>
      <c r="AM58">
        <v>0</v>
      </c>
      <c r="AN58">
        <v>0</v>
      </c>
      <c r="AO58">
        <v>0</v>
      </c>
      <c r="AP58">
        <v>0.19479642245877685</v>
      </c>
      <c r="AQ58">
        <v>0</v>
      </c>
      <c r="AR58">
        <v>2.798014376956794</v>
      </c>
      <c r="AS58">
        <v>2.6592694614902936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30.515609835820211</v>
      </c>
      <c r="BB58">
        <f t="shared" si="0"/>
        <v>699.52290298284515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164.30709114392852</v>
      </c>
      <c r="L59">
        <v>65.195785354660003</v>
      </c>
      <c r="M59">
        <v>0</v>
      </c>
      <c r="N59">
        <v>29.554194809553881</v>
      </c>
      <c r="O59">
        <v>49.59994061868224</v>
      </c>
      <c r="P59">
        <v>54.176318624121251</v>
      </c>
      <c r="Q59">
        <v>2.7335378511821076</v>
      </c>
      <c r="R59">
        <v>10.579579769886125</v>
      </c>
      <c r="S59">
        <v>6.5954722031519948</v>
      </c>
      <c r="T59">
        <v>0</v>
      </c>
      <c r="U59">
        <v>275.19307034022125</v>
      </c>
      <c r="V59">
        <v>4.6005097619458244</v>
      </c>
      <c r="W59">
        <v>10.353448477302308</v>
      </c>
      <c r="X59">
        <v>37.385160608122789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13.705085945522853</v>
      </c>
      <c r="AL59">
        <v>0.64779715282994399</v>
      </c>
      <c r="AM59">
        <v>0</v>
      </c>
      <c r="AN59">
        <v>0</v>
      </c>
      <c r="AO59">
        <v>0</v>
      </c>
      <c r="AP59">
        <v>0.19479642245877685</v>
      </c>
      <c r="AQ59">
        <v>0</v>
      </c>
      <c r="AR59">
        <v>2.798014376956794</v>
      </c>
      <c r="AS59">
        <v>3.0002012398246714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30.539916196474675</v>
      </c>
      <c r="BB59">
        <f t="shared" si="0"/>
        <v>700.0800885038766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164.30791725678304</v>
      </c>
      <c r="L60">
        <v>65.195401725464279</v>
      </c>
      <c r="M60">
        <v>0</v>
      </c>
      <c r="N60">
        <v>29.554194809553881</v>
      </c>
      <c r="O60">
        <v>49.59994061868224</v>
      </c>
      <c r="P60">
        <v>54.176318624121251</v>
      </c>
      <c r="Q60">
        <v>2.7335378511821076</v>
      </c>
      <c r="R60">
        <v>10.579579769886125</v>
      </c>
      <c r="S60">
        <v>6.5954722031519948</v>
      </c>
      <c r="T60">
        <v>0</v>
      </c>
      <c r="U60">
        <v>275.19307034022125</v>
      </c>
      <c r="V60">
        <v>4.6005097619458244</v>
      </c>
      <c r="W60">
        <v>10.353448477302308</v>
      </c>
      <c r="X60">
        <v>37.385160608122789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13.705085945522853</v>
      </c>
      <c r="AL60">
        <v>0.64779715282994399</v>
      </c>
      <c r="AM60">
        <v>0</v>
      </c>
      <c r="AN60">
        <v>0</v>
      </c>
      <c r="AO60">
        <v>0</v>
      </c>
      <c r="AP60">
        <v>0.19479642245877685</v>
      </c>
      <c r="AQ60">
        <v>0</v>
      </c>
      <c r="AR60">
        <v>2.798014376956794</v>
      </c>
      <c r="AS60">
        <v>3.0002012398246714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30.539934692291613</v>
      </c>
      <c r="BB60">
        <f t="shared" si="0"/>
        <v>700.08051249171854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164.30791725678304</v>
      </c>
      <c r="L61">
        <v>65.195462775903479</v>
      </c>
      <c r="M61">
        <v>0</v>
      </c>
      <c r="N61">
        <v>29.554194809553881</v>
      </c>
      <c r="O61">
        <v>49.59994061868224</v>
      </c>
      <c r="P61">
        <v>54.176318624121251</v>
      </c>
      <c r="Q61">
        <v>2.7335378511821076</v>
      </c>
      <c r="R61">
        <v>10.579579769886125</v>
      </c>
      <c r="S61">
        <v>6.5954722031519948</v>
      </c>
      <c r="T61">
        <v>0</v>
      </c>
      <c r="U61">
        <v>275.19307034022125</v>
      </c>
      <c r="V61">
        <v>4.6005097619458244</v>
      </c>
      <c r="W61">
        <v>10.353448477302308</v>
      </c>
      <c r="X61">
        <v>37.385160608122789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13.705085945522853</v>
      </c>
      <c r="AL61">
        <v>0.64779715282994399</v>
      </c>
      <c r="AM61">
        <v>0</v>
      </c>
      <c r="AN61">
        <v>0</v>
      </c>
      <c r="AO61">
        <v>0</v>
      </c>
      <c r="AP61">
        <v>0.19479642245877685</v>
      </c>
      <c r="AQ61">
        <v>0</v>
      </c>
      <c r="AR61">
        <v>2.798014376956794</v>
      </c>
      <c r="AS61">
        <v>3.0002012398246714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30.539937244199965</v>
      </c>
      <c r="BB61">
        <f t="shared" si="0"/>
        <v>700.08057099024927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164.3075205908597</v>
      </c>
      <c r="L62">
        <v>65.195522703111422</v>
      </c>
      <c r="M62">
        <v>0</v>
      </c>
      <c r="N62">
        <v>29.554194809553881</v>
      </c>
      <c r="O62">
        <v>49.59994061868224</v>
      </c>
      <c r="P62">
        <v>54.176318624121251</v>
      </c>
      <c r="Q62">
        <v>2.7335378511821076</v>
      </c>
      <c r="R62">
        <v>10.579579769886125</v>
      </c>
      <c r="S62">
        <v>6.5954722031519948</v>
      </c>
      <c r="T62">
        <v>0</v>
      </c>
      <c r="U62">
        <v>275.19307034022125</v>
      </c>
      <c r="V62">
        <v>4.6005097619458244</v>
      </c>
      <c r="W62">
        <v>10.353448477302308</v>
      </c>
      <c r="X62">
        <v>37.385160608122789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13.705085945522853</v>
      </c>
      <c r="AL62">
        <v>0.64779715282994399</v>
      </c>
      <c r="AM62">
        <v>0</v>
      </c>
      <c r="AN62">
        <v>0</v>
      </c>
      <c r="AO62">
        <v>0</v>
      </c>
      <c r="AP62">
        <v>0.19479642245877685</v>
      </c>
      <c r="AQ62">
        <v>0</v>
      </c>
      <c r="AR62">
        <v>2.798014376956794</v>
      </c>
      <c r="AS62">
        <v>3.0002012398246714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30.539923168521671</v>
      </c>
      <c r="BB62">
        <f t="shared" si="0"/>
        <v>700.0802483272123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161.49042547035751</v>
      </c>
      <c r="L63">
        <v>65.194027758839297</v>
      </c>
      <c r="M63">
        <v>0</v>
      </c>
      <c r="N63">
        <v>29.554194809553881</v>
      </c>
      <c r="O63">
        <v>49.59994061868224</v>
      </c>
      <c r="P63">
        <v>54.176318624121251</v>
      </c>
      <c r="Q63">
        <v>2.7335378511821076</v>
      </c>
      <c r="R63">
        <v>10.579579769886125</v>
      </c>
      <c r="S63">
        <v>6.5954722031519948</v>
      </c>
      <c r="T63">
        <v>0</v>
      </c>
      <c r="U63">
        <v>275.19307034022125</v>
      </c>
      <c r="V63">
        <v>4.6005097619458244</v>
      </c>
      <c r="W63">
        <v>8.4334400943926049</v>
      </c>
      <c r="X63">
        <v>37.385160608122789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13.705085945522853</v>
      </c>
      <c r="AL63">
        <v>0.64779715282994399</v>
      </c>
      <c r="AM63">
        <v>0</v>
      </c>
      <c r="AN63">
        <v>0</v>
      </c>
      <c r="AO63">
        <v>0</v>
      </c>
      <c r="AP63">
        <v>0.19479642245877685</v>
      </c>
      <c r="AQ63">
        <v>0</v>
      </c>
      <c r="AR63">
        <v>0.83940426007096625</v>
      </c>
      <c r="AS63">
        <v>2.6592694614902936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30.245728902188272</v>
      </c>
      <c r="BB63">
        <f t="shared" si="0"/>
        <v>693.33630225064167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164.311781994809</v>
      </c>
      <c r="L64">
        <v>65.194170482966797</v>
      </c>
      <c r="M64">
        <v>0</v>
      </c>
      <c r="N64">
        <v>29.554194809553881</v>
      </c>
      <c r="O64">
        <v>49.59994061868224</v>
      </c>
      <c r="P64">
        <v>54.176318624121251</v>
      </c>
      <c r="Q64">
        <v>2.7335378511821076</v>
      </c>
      <c r="R64">
        <v>10.579579769886125</v>
      </c>
      <c r="S64">
        <v>6.5954722031519948</v>
      </c>
      <c r="T64">
        <v>0</v>
      </c>
      <c r="U64">
        <v>275.19307034022125</v>
      </c>
      <c r="V64">
        <v>4.6005097619458244</v>
      </c>
      <c r="W64">
        <v>8.4334400943926049</v>
      </c>
      <c r="X64">
        <v>37.385160608122789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13.705085945522853</v>
      </c>
      <c r="AL64">
        <v>0.64779715282994399</v>
      </c>
      <c r="AM64">
        <v>0</v>
      </c>
      <c r="AN64">
        <v>0</v>
      </c>
      <c r="AO64">
        <v>0</v>
      </c>
      <c r="AP64">
        <v>0.19479642245877685</v>
      </c>
      <c r="AQ64">
        <v>0</v>
      </c>
      <c r="AR64">
        <v>0.83940426007096625</v>
      </c>
      <c r="AS64">
        <v>2.6592694614902936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30.363667570778883</v>
      </c>
      <c r="BB64">
        <f t="shared" si="0"/>
        <v>696.03986283063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164.311781994809</v>
      </c>
      <c r="L65">
        <v>63.640024718192194</v>
      </c>
      <c r="M65">
        <v>0</v>
      </c>
      <c r="N65">
        <v>29.554194809553881</v>
      </c>
      <c r="O65">
        <v>49.59994061868224</v>
      </c>
      <c r="P65">
        <v>54.176318624121251</v>
      </c>
      <c r="Q65">
        <v>2.7335378511821076</v>
      </c>
      <c r="R65">
        <v>9.4590774438826362</v>
      </c>
      <c r="S65">
        <v>6.5954722031519948</v>
      </c>
      <c r="T65">
        <v>0</v>
      </c>
      <c r="U65">
        <v>275.19307034022125</v>
      </c>
      <c r="V65">
        <v>4.6005097619458244</v>
      </c>
      <c r="W65">
        <v>8.4334400943926049</v>
      </c>
      <c r="X65">
        <v>37.385160608122789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13.705085945522853</v>
      </c>
      <c r="AL65">
        <v>3.2389857641497204</v>
      </c>
      <c r="AM65">
        <v>0</v>
      </c>
      <c r="AN65">
        <v>0</v>
      </c>
      <c r="AO65">
        <v>0</v>
      </c>
      <c r="AP65">
        <v>0.19479642245877685</v>
      </c>
      <c r="AQ65">
        <v>0</v>
      </c>
      <c r="AR65">
        <v>2.2384114485493631</v>
      </c>
      <c r="AS65">
        <v>2.6592694614902936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30.418657465015919</v>
      </c>
      <c r="BB65">
        <f t="shared" si="0"/>
        <v>697.30042064541283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164.311781994809</v>
      </c>
      <c r="L66">
        <v>65.193643835461785</v>
      </c>
      <c r="M66">
        <v>0</v>
      </c>
      <c r="N66">
        <v>29.554194809553881</v>
      </c>
      <c r="O66">
        <v>49.59994061868224</v>
      </c>
      <c r="P66">
        <v>54.176318624121251</v>
      </c>
      <c r="Q66">
        <v>2.7335378511821076</v>
      </c>
      <c r="R66">
        <v>8.5969325999345827</v>
      </c>
      <c r="S66">
        <v>6.5954722031519948</v>
      </c>
      <c r="T66">
        <v>0</v>
      </c>
      <c r="U66">
        <v>275.19307034022125</v>
      </c>
      <c r="V66">
        <v>4.6005097619458244</v>
      </c>
      <c r="W66">
        <v>8.4334400943926049</v>
      </c>
      <c r="X66">
        <v>37.385160608122789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13.705085945522853</v>
      </c>
      <c r="AL66">
        <v>13.544849727831625</v>
      </c>
      <c r="AM66">
        <v>0</v>
      </c>
      <c r="AN66">
        <v>0</v>
      </c>
      <c r="AO66">
        <v>0</v>
      </c>
      <c r="AP66">
        <v>0.19479642245877685</v>
      </c>
      <c r="AQ66">
        <v>0</v>
      </c>
      <c r="AR66">
        <v>2.2384114485493631</v>
      </c>
      <c r="AS66">
        <v>2.6592694614902936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30.878346203322661</v>
      </c>
      <c r="BB66">
        <f t="shared" si="0"/>
        <v>707.83807014410968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164.311781994809</v>
      </c>
      <c r="L67">
        <v>64.725021309724397</v>
      </c>
      <c r="M67">
        <v>0</v>
      </c>
      <c r="N67">
        <v>29.554194809553881</v>
      </c>
      <c r="O67">
        <v>49.59994061868224</v>
      </c>
      <c r="P67">
        <v>54.176318624121251</v>
      </c>
      <c r="Q67">
        <v>2.7335378511821076</v>
      </c>
      <c r="R67">
        <v>8.5969325999345827</v>
      </c>
      <c r="S67">
        <v>6.5954722031519948</v>
      </c>
      <c r="T67">
        <v>0</v>
      </c>
      <c r="U67">
        <v>275.19307034022125</v>
      </c>
      <c r="V67">
        <v>4.6005097619458244</v>
      </c>
      <c r="W67">
        <v>8.0948977751561841</v>
      </c>
      <c r="X67">
        <v>37.385160608122789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13.705085945522853</v>
      </c>
      <c r="AL67">
        <v>13.544849727831625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1.6788085201419325</v>
      </c>
      <c r="AS67">
        <v>2.6592694614902936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30.843475720679756</v>
      </c>
      <c r="BB67">
        <f t="shared" si="0"/>
        <v>707.03871855395562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164.311781994809</v>
      </c>
      <c r="L68">
        <v>65.194528479167047</v>
      </c>
      <c r="M68">
        <v>0</v>
      </c>
      <c r="N68">
        <v>29.554194809553881</v>
      </c>
      <c r="O68">
        <v>49.59994061868224</v>
      </c>
      <c r="P68">
        <v>54.176318624121251</v>
      </c>
      <c r="Q68">
        <v>2.7335378511821076</v>
      </c>
      <c r="R68">
        <v>8.5969325999345827</v>
      </c>
      <c r="S68">
        <v>6.5954722031519948</v>
      </c>
      <c r="T68">
        <v>0</v>
      </c>
      <c r="U68">
        <v>275.19307034022125</v>
      </c>
      <c r="V68">
        <v>4.6005097619458244</v>
      </c>
      <c r="W68">
        <v>8.0948977751561841</v>
      </c>
      <c r="X68">
        <v>37.385160608122789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13.705085945522853</v>
      </c>
      <c r="AL68">
        <v>13.544849727831625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1.6788085201419325</v>
      </c>
      <c r="AS68">
        <v>2.6592694614902936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31.045518535670844</v>
      </c>
      <c r="BB68">
        <f t="shared" ref="BB68:BB99" si="1">SUM(B68:AZ68)-BA68</f>
        <v>711.67023590621568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164.311781994809</v>
      </c>
      <c r="L69">
        <v>65.194528479167047</v>
      </c>
      <c r="M69">
        <v>0</v>
      </c>
      <c r="N69">
        <v>29.554194809553881</v>
      </c>
      <c r="O69">
        <v>49.59994061868224</v>
      </c>
      <c r="P69">
        <v>54.176318624121251</v>
      </c>
      <c r="Q69">
        <v>2.7335378511821076</v>
      </c>
      <c r="R69">
        <v>8.5969325999345827</v>
      </c>
      <c r="S69">
        <v>6.5954722031519948</v>
      </c>
      <c r="T69">
        <v>0</v>
      </c>
      <c r="U69">
        <v>275.19307034022125</v>
      </c>
      <c r="V69">
        <v>4.6005097619458244</v>
      </c>
      <c r="W69">
        <v>8.0948977751561841</v>
      </c>
      <c r="X69">
        <v>37.385160608122789</v>
      </c>
      <c r="Y69">
        <v>0</v>
      </c>
      <c r="Z69">
        <v>0</v>
      </c>
      <c r="AA69">
        <v>0</v>
      </c>
      <c r="AB69">
        <v>1.7528915366311832</v>
      </c>
      <c r="AC69">
        <v>0</v>
      </c>
      <c r="AD69">
        <v>2.0320932118555621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13.705085945522853</v>
      </c>
      <c r="AL69">
        <v>13.544849727831625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1.6788085201419325</v>
      </c>
      <c r="AS69">
        <v>2.6592694614902936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31.491545030256212</v>
      </c>
      <c r="BB69">
        <f t="shared" si="1"/>
        <v>721.89469971271569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164.311781994809</v>
      </c>
      <c r="L70">
        <v>65.194528479167047</v>
      </c>
      <c r="M70">
        <v>0</v>
      </c>
      <c r="N70">
        <v>29.554194809553881</v>
      </c>
      <c r="O70">
        <v>49.59994061868224</v>
      </c>
      <c r="P70">
        <v>54.176318624121251</v>
      </c>
      <c r="Q70">
        <v>2.7335378511821076</v>
      </c>
      <c r="R70">
        <v>8.5969325999345827</v>
      </c>
      <c r="S70">
        <v>6.5954722031519948</v>
      </c>
      <c r="T70">
        <v>0</v>
      </c>
      <c r="U70">
        <v>275.19307034022125</v>
      </c>
      <c r="V70">
        <v>4.6005097619458244</v>
      </c>
      <c r="W70">
        <v>8.0948977751561841</v>
      </c>
      <c r="X70">
        <v>37.385160608122789</v>
      </c>
      <c r="Y70">
        <v>0</v>
      </c>
      <c r="Z70">
        <v>0</v>
      </c>
      <c r="AA70">
        <v>0</v>
      </c>
      <c r="AB70">
        <v>3.3551440576080145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13.705085945522853</v>
      </c>
      <c r="AL70">
        <v>3.2389857641497204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1.6788085201419325</v>
      </c>
      <c r="AS70">
        <v>2.6592694614902936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31.474670707635696</v>
      </c>
      <c r="BB70">
        <f t="shared" si="1"/>
        <v>721.50788210661551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164.311781994809</v>
      </c>
      <c r="L71">
        <v>65.194528479167047</v>
      </c>
      <c r="M71">
        <v>0</v>
      </c>
      <c r="N71">
        <v>29.554194809553881</v>
      </c>
      <c r="O71">
        <v>49.59994061868224</v>
      </c>
      <c r="P71">
        <v>54.176318624121251</v>
      </c>
      <c r="Q71">
        <v>2.7335378511821076</v>
      </c>
      <c r="R71">
        <v>8.6022344393424994</v>
      </c>
      <c r="S71">
        <v>6.5954722031519948</v>
      </c>
      <c r="T71">
        <v>0</v>
      </c>
      <c r="U71">
        <v>275.19307034022125</v>
      </c>
      <c r="V71">
        <v>4.6005097619458244</v>
      </c>
      <c r="W71">
        <v>8.0948977751561841</v>
      </c>
      <c r="X71">
        <v>37.385160608122789</v>
      </c>
      <c r="Y71">
        <v>0</v>
      </c>
      <c r="Z71">
        <v>0.27878766437069502</v>
      </c>
      <c r="AA71">
        <v>0.96105705906908778</v>
      </c>
      <c r="AB71">
        <v>6.744524102692548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13.705085945522853</v>
      </c>
      <c r="AL71">
        <v>0.64779715282994399</v>
      </c>
      <c r="AM71">
        <v>0.68303541724065953</v>
      </c>
      <c r="AN71">
        <v>0</v>
      </c>
      <c r="AO71">
        <v>0</v>
      </c>
      <c r="AP71">
        <v>0</v>
      </c>
      <c r="AQ71">
        <v>0</v>
      </c>
      <c r="AR71">
        <v>1.6788085201419325</v>
      </c>
      <c r="AS71">
        <v>2.6592694614902936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31.954638316532886</v>
      </c>
      <c r="BB71">
        <f t="shared" si="1"/>
        <v>732.5103931794697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164.311781994809</v>
      </c>
      <c r="L72">
        <v>65.194528479167047</v>
      </c>
      <c r="M72">
        <v>0</v>
      </c>
      <c r="N72">
        <v>29.554194809553881</v>
      </c>
      <c r="O72">
        <v>49.59994061868224</v>
      </c>
      <c r="P72">
        <v>54.176318624121251</v>
      </c>
      <c r="Q72">
        <v>2.7335378511821076</v>
      </c>
      <c r="R72">
        <v>8.5995827024623086</v>
      </c>
      <c r="S72">
        <v>6.5954722031519948</v>
      </c>
      <c r="T72">
        <v>0</v>
      </c>
      <c r="U72">
        <v>275.19307034022125</v>
      </c>
      <c r="V72">
        <v>4.6005097619458244</v>
      </c>
      <c r="W72">
        <v>8.0948977751561841</v>
      </c>
      <c r="X72">
        <v>37.385160608122789</v>
      </c>
      <c r="Y72">
        <v>0</v>
      </c>
      <c r="Z72">
        <v>1.812119818409518</v>
      </c>
      <c r="AA72">
        <v>3.5607165748278016</v>
      </c>
      <c r="AB72">
        <v>6.744524102692548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1.3061069405134627</v>
      </c>
      <c r="AJ72">
        <v>0</v>
      </c>
      <c r="AK72">
        <v>13.705085945522853</v>
      </c>
      <c r="AL72">
        <v>0.64779715282994399</v>
      </c>
      <c r="AM72">
        <v>1.2636154182842831</v>
      </c>
      <c r="AN72">
        <v>0</v>
      </c>
      <c r="AO72">
        <v>0</v>
      </c>
      <c r="AP72">
        <v>0</v>
      </c>
      <c r="AQ72">
        <v>0</v>
      </c>
      <c r="AR72">
        <v>1.6788085201419325</v>
      </c>
      <c r="AS72">
        <v>2.6592694614902936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32.554149981396691</v>
      </c>
      <c r="BB72">
        <f t="shared" si="1"/>
        <v>746.25326584149127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164.311781994809</v>
      </c>
      <c r="L73">
        <v>65.194528479167047</v>
      </c>
      <c r="M73">
        <v>0</v>
      </c>
      <c r="N73">
        <v>29.554194809553881</v>
      </c>
      <c r="O73">
        <v>49.59994061868224</v>
      </c>
      <c r="P73">
        <v>54.176318624121251</v>
      </c>
      <c r="Q73">
        <v>2.7335378511821076</v>
      </c>
      <c r="R73">
        <v>8.5995827024623086</v>
      </c>
      <c r="S73">
        <v>6.5954722031519948</v>
      </c>
      <c r="T73">
        <v>0</v>
      </c>
      <c r="U73">
        <v>275.19307034022125</v>
      </c>
      <c r="V73">
        <v>4.6005097619458244</v>
      </c>
      <c r="W73">
        <v>9.5619648551874548</v>
      </c>
      <c r="X73">
        <v>37.385160608122789</v>
      </c>
      <c r="Y73">
        <v>0</v>
      </c>
      <c r="Z73">
        <v>3.3220337132122726</v>
      </c>
      <c r="AA73">
        <v>5.8464308182007922</v>
      </c>
      <c r="AB73">
        <v>10.147598697557921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4.244847297745773</v>
      </c>
      <c r="AJ73">
        <v>0</v>
      </c>
      <c r="AK73">
        <v>13.705085945522853</v>
      </c>
      <c r="AL73">
        <v>0.64779715282994399</v>
      </c>
      <c r="AM73">
        <v>2.595534274681695</v>
      </c>
      <c r="AN73">
        <v>0</v>
      </c>
      <c r="AO73">
        <v>0</v>
      </c>
      <c r="AP73">
        <v>0.32466088081820071</v>
      </c>
      <c r="AQ73">
        <v>0</v>
      </c>
      <c r="AR73">
        <v>1.6788085201419325</v>
      </c>
      <c r="AS73">
        <v>2.6592694614902936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33.536256879233456</v>
      </c>
      <c r="BB73">
        <f t="shared" si="1"/>
        <v>768.76653927467714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164.311781994809</v>
      </c>
      <c r="L74">
        <v>65.194528479167047</v>
      </c>
      <c r="M74">
        <v>0</v>
      </c>
      <c r="N74">
        <v>29.554194809553881</v>
      </c>
      <c r="O74">
        <v>49.59994061868224</v>
      </c>
      <c r="P74">
        <v>54.176318624121251</v>
      </c>
      <c r="Q74">
        <v>2.7335378511821076</v>
      </c>
      <c r="R74">
        <v>8.5995827024623086</v>
      </c>
      <c r="S74">
        <v>6.5954722031519948</v>
      </c>
      <c r="T74">
        <v>0</v>
      </c>
      <c r="U74">
        <v>275.19307034022125</v>
      </c>
      <c r="V74">
        <v>4.6005097619458244</v>
      </c>
      <c r="W74">
        <v>9.5619648551874548</v>
      </c>
      <c r="X74">
        <v>37.385160608122789</v>
      </c>
      <c r="Y74">
        <v>0</v>
      </c>
      <c r="Z74">
        <v>3.3220337132122726</v>
      </c>
      <c r="AA74">
        <v>7.1214331496556031</v>
      </c>
      <c r="AB74">
        <v>10.147598697557921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35.930702279899812</v>
      </c>
      <c r="AI74">
        <v>4.244847297745773</v>
      </c>
      <c r="AJ74">
        <v>0</v>
      </c>
      <c r="AK74">
        <v>13.705085945522853</v>
      </c>
      <c r="AL74">
        <v>0.64779715282994399</v>
      </c>
      <c r="AM74">
        <v>4.0572299743268632</v>
      </c>
      <c r="AN74">
        <v>0</v>
      </c>
      <c r="AO74">
        <v>0</v>
      </c>
      <c r="AP74">
        <v>0.32466088081820071</v>
      </c>
      <c r="AQ74">
        <v>0</v>
      </c>
      <c r="AR74">
        <v>2.798014376956794</v>
      </c>
      <c r="AS74">
        <v>2.6592694614902936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33.948191141839054</v>
      </c>
      <c r="BB74">
        <f t="shared" si="1"/>
        <v>778.2094916772769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164.311781994809</v>
      </c>
      <c r="L75">
        <v>65.194528479167047</v>
      </c>
      <c r="M75">
        <v>0</v>
      </c>
      <c r="N75">
        <v>29.554194809553881</v>
      </c>
      <c r="O75">
        <v>49.59994061868224</v>
      </c>
      <c r="P75">
        <v>54.176318624121251</v>
      </c>
      <c r="Q75">
        <v>2.7335378511821076</v>
      </c>
      <c r="R75">
        <v>8.5995827024623086</v>
      </c>
      <c r="S75">
        <v>6.5954722031519948</v>
      </c>
      <c r="T75">
        <v>0</v>
      </c>
      <c r="U75">
        <v>275.19307034022125</v>
      </c>
      <c r="V75">
        <v>4.6005097619458244</v>
      </c>
      <c r="W75">
        <v>8.0948977751561841</v>
      </c>
      <c r="X75">
        <v>37.385160608122789</v>
      </c>
      <c r="Y75">
        <v>0</v>
      </c>
      <c r="Z75">
        <v>3.3220337132122726</v>
      </c>
      <c r="AA75">
        <v>7.1214331496556031</v>
      </c>
      <c r="AB75">
        <v>10.147598697557921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35.930702279899812</v>
      </c>
      <c r="AI75">
        <v>4.244847297745773</v>
      </c>
      <c r="AJ75">
        <v>0</v>
      </c>
      <c r="AK75">
        <v>13.705085945522853</v>
      </c>
      <c r="AL75">
        <v>0.64779715282994399</v>
      </c>
      <c r="AM75">
        <v>4.0572299743268632</v>
      </c>
      <c r="AN75">
        <v>0</v>
      </c>
      <c r="AO75">
        <v>0</v>
      </c>
      <c r="AP75">
        <v>1.5259061928616153</v>
      </c>
      <c r="AQ75">
        <v>0</v>
      </c>
      <c r="AR75">
        <v>2.798014376956794</v>
      </c>
      <c r="AS75">
        <v>2.6251761511166767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33.935654691563542</v>
      </c>
      <c r="BB75">
        <f t="shared" si="1"/>
        <v>777.9221130491909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164.311781994809</v>
      </c>
      <c r="L76">
        <v>65.194528479167047</v>
      </c>
      <c r="M76">
        <v>0</v>
      </c>
      <c r="N76">
        <v>29.554194809553881</v>
      </c>
      <c r="O76">
        <v>49.59994061868224</v>
      </c>
      <c r="P76">
        <v>54.176318624121251</v>
      </c>
      <c r="Q76">
        <v>2.7335378511821076</v>
      </c>
      <c r="R76">
        <v>8.5995827024623086</v>
      </c>
      <c r="S76">
        <v>6.5954722031519948</v>
      </c>
      <c r="T76">
        <v>0</v>
      </c>
      <c r="U76">
        <v>275.19307034022125</v>
      </c>
      <c r="V76">
        <v>4.6005097619458244</v>
      </c>
      <c r="W76">
        <v>8.0948977751561841</v>
      </c>
      <c r="X76">
        <v>37.385160608122789</v>
      </c>
      <c r="Y76">
        <v>0</v>
      </c>
      <c r="Z76">
        <v>3.3220337132122726</v>
      </c>
      <c r="AA76">
        <v>7.1214331496556031</v>
      </c>
      <c r="AB76">
        <v>6.744524102692548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35.930702279899812</v>
      </c>
      <c r="AI76">
        <v>4.244847297745773</v>
      </c>
      <c r="AJ76">
        <v>0</v>
      </c>
      <c r="AK76">
        <v>13.705085945522853</v>
      </c>
      <c r="AL76">
        <v>0.64779715282994399</v>
      </c>
      <c r="AM76">
        <v>4.0572299743268632</v>
      </c>
      <c r="AN76">
        <v>0</v>
      </c>
      <c r="AO76">
        <v>0</v>
      </c>
      <c r="AP76">
        <v>1.5259061928616153</v>
      </c>
      <c r="AQ76">
        <v>0</v>
      </c>
      <c r="AR76">
        <v>5.0364258255061563</v>
      </c>
      <c r="AS76">
        <v>2.6251761511166767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33.886971772047524</v>
      </c>
      <c r="BB76">
        <f t="shared" si="1"/>
        <v>776.80613282239096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164.311781994809</v>
      </c>
      <c r="L77">
        <v>65.194528479167047</v>
      </c>
      <c r="M77">
        <v>0</v>
      </c>
      <c r="N77">
        <v>29.554194809553881</v>
      </c>
      <c r="O77">
        <v>49.59994061868224</v>
      </c>
      <c r="P77">
        <v>54.176318624121251</v>
      </c>
      <c r="Q77">
        <v>2.7335378511821076</v>
      </c>
      <c r="R77">
        <v>8.5995827024623086</v>
      </c>
      <c r="S77">
        <v>6.5954722031519948</v>
      </c>
      <c r="T77">
        <v>0</v>
      </c>
      <c r="U77">
        <v>275.19307034022125</v>
      </c>
      <c r="V77">
        <v>4.6005097619458244</v>
      </c>
      <c r="W77">
        <v>8.0948977751561841</v>
      </c>
      <c r="X77">
        <v>37.385160608122789</v>
      </c>
      <c r="Y77">
        <v>0</v>
      </c>
      <c r="Z77">
        <v>3.3220337132122726</v>
      </c>
      <c r="AA77">
        <v>7.1214331496556031</v>
      </c>
      <c r="AB77">
        <v>6.744524102692548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29.942251813400127</v>
      </c>
      <c r="AI77">
        <v>4.244847297745773</v>
      </c>
      <c r="AJ77">
        <v>0</v>
      </c>
      <c r="AK77">
        <v>13.705085945522853</v>
      </c>
      <c r="AL77">
        <v>0.64779715282994399</v>
      </c>
      <c r="AM77">
        <v>4.0572299743268632</v>
      </c>
      <c r="AN77">
        <v>0</v>
      </c>
      <c r="AO77">
        <v>0</v>
      </c>
      <c r="AP77">
        <v>0.25972865163848879</v>
      </c>
      <c r="AQ77">
        <v>0</v>
      </c>
      <c r="AR77">
        <v>5.0364258255061563</v>
      </c>
      <c r="AS77">
        <v>2.6251761511166767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33.583728321324713</v>
      </c>
      <c r="BB77">
        <f t="shared" si="1"/>
        <v>769.85474826539098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164.311781994809</v>
      </c>
      <c r="L78">
        <v>65.194528479167047</v>
      </c>
      <c r="M78">
        <v>0</v>
      </c>
      <c r="N78">
        <v>29.554194809553881</v>
      </c>
      <c r="O78">
        <v>49.59994061868224</v>
      </c>
      <c r="P78">
        <v>54.176318624121251</v>
      </c>
      <c r="Q78">
        <v>2.7335378511821076</v>
      </c>
      <c r="R78">
        <v>8.5995827024623086</v>
      </c>
      <c r="S78">
        <v>6.5954722031519948</v>
      </c>
      <c r="T78">
        <v>0</v>
      </c>
      <c r="U78">
        <v>275.19307034022125</v>
      </c>
      <c r="V78">
        <v>4.6005097619458244</v>
      </c>
      <c r="W78">
        <v>8.0948977751561841</v>
      </c>
      <c r="X78">
        <v>37.385160608122789</v>
      </c>
      <c r="Y78">
        <v>0</v>
      </c>
      <c r="Z78">
        <v>3.3220337132122726</v>
      </c>
      <c r="AA78">
        <v>3.5607165748278016</v>
      </c>
      <c r="AB78">
        <v>3.3551440576080145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23.953801346900441</v>
      </c>
      <c r="AI78">
        <v>4.244847297745773</v>
      </c>
      <c r="AJ78">
        <v>0</v>
      </c>
      <c r="AK78">
        <v>13.705085945522853</v>
      </c>
      <c r="AL78">
        <v>0.64779715282994399</v>
      </c>
      <c r="AM78">
        <v>2.7048199828845747</v>
      </c>
      <c r="AN78">
        <v>0</v>
      </c>
      <c r="AO78">
        <v>0</v>
      </c>
      <c r="AP78">
        <v>0.25972865163848879</v>
      </c>
      <c r="AQ78">
        <v>0</v>
      </c>
      <c r="AR78">
        <v>5.0364258255061563</v>
      </c>
      <c r="AS78">
        <v>2.6251761511166767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32.986366315470391</v>
      </c>
      <c r="BB78">
        <f t="shared" si="1"/>
        <v>756.16115319339087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164.311781994809</v>
      </c>
      <c r="L79">
        <v>65.194528479167047</v>
      </c>
      <c r="M79">
        <v>0</v>
      </c>
      <c r="N79">
        <v>29.554194809553881</v>
      </c>
      <c r="O79">
        <v>49.59994061868224</v>
      </c>
      <c r="P79">
        <v>54.176318624121251</v>
      </c>
      <c r="Q79">
        <v>3.3931254101834285</v>
      </c>
      <c r="R79">
        <v>10.403694856355838</v>
      </c>
      <c r="S79">
        <v>6.5954722031519948</v>
      </c>
      <c r="T79">
        <v>0</v>
      </c>
      <c r="U79">
        <v>275.19307034022125</v>
      </c>
      <c r="V79">
        <v>4.6005097619458244</v>
      </c>
      <c r="W79">
        <v>8.3397832428643586</v>
      </c>
      <c r="X79">
        <v>37.385160608122789</v>
      </c>
      <c r="Y79">
        <v>0</v>
      </c>
      <c r="Z79">
        <v>1.812119818409518</v>
      </c>
      <c r="AA79">
        <v>0.96105705906908778</v>
      </c>
      <c r="AB79">
        <v>0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17.965351139949906</v>
      </c>
      <c r="AI79">
        <v>1.3061069405134627</v>
      </c>
      <c r="AJ79">
        <v>0</v>
      </c>
      <c r="AK79">
        <v>13.705085945522853</v>
      </c>
      <c r="AL79">
        <v>0.64779715282994399</v>
      </c>
      <c r="AM79">
        <v>1.3524099914422874</v>
      </c>
      <c r="AN79">
        <v>0</v>
      </c>
      <c r="AO79">
        <v>0</v>
      </c>
      <c r="AP79">
        <v>0.25972865163848879</v>
      </c>
      <c r="AQ79">
        <v>0</v>
      </c>
      <c r="AR79">
        <v>5.0364258255061563</v>
      </c>
      <c r="AS79">
        <v>2.6251761511166767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32.082273598970964</v>
      </c>
      <c r="BB79">
        <f t="shared" si="1"/>
        <v>735.43623355344494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164.311781994809</v>
      </c>
      <c r="L80">
        <v>65.194528479167047</v>
      </c>
      <c r="M80">
        <v>0</v>
      </c>
      <c r="N80">
        <v>29.554194809553881</v>
      </c>
      <c r="O80">
        <v>49.59994061868224</v>
      </c>
      <c r="P80">
        <v>54.176318624121251</v>
      </c>
      <c r="Q80">
        <v>3.3931254101834285</v>
      </c>
      <c r="R80">
        <v>10.579579769886125</v>
      </c>
      <c r="S80">
        <v>6.5954722031519948</v>
      </c>
      <c r="T80">
        <v>0</v>
      </c>
      <c r="U80">
        <v>275.19307034022125</v>
      </c>
      <c r="V80">
        <v>4.6005097619458244</v>
      </c>
      <c r="W80">
        <v>8.3483072801475195</v>
      </c>
      <c r="X80">
        <v>37.385160608122789</v>
      </c>
      <c r="Y80">
        <v>0</v>
      </c>
      <c r="Z80">
        <v>1.6610168566061363</v>
      </c>
      <c r="AA80">
        <v>0</v>
      </c>
      <c r="AB80">
        <v>0</v>
      </c>
      <c r="AC80">
        <v>0</v>
      </c>
      <c r="AD80">
        <v>0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13.705085945522853</v>
      </c>
      <c r="AL80">
        <v>0.64779715282994399</v>
      </c>
      <c r="AM80">
        <v>1.3524099914422874</v>
      </c>
      <c r="AN80">
        <v>0</v>
      </c>
      <c r="AO80">
        <v>0</v>
      </c>
      <c r="AP80">
        <v>0.25972865163848879</v>
      </c>
      <c r="AQ80">
        <v>0</v>
      </c>
      <c r="AR80">
        <v>5.0364258255061563</v>
      </c>
      <c r="AS80">
        <v>2.6251761511166767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31.521203118528199</v>
      </c>
      <c r="BB80">
        <f t="shared" si="1"/>
        <v>722.57456526731437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164.311781994809</v>
      </c>
      <c r="L81">
        <v>65.194528479167047</v>
      </c>
      <c r="M81">
        <v>0</v>
      </c>
      <c r="N81">
        <v>29.554194809553881</v>
      </c>
      <c r="O81">
        <v>49.59994061868224</v>
      </c>
      <c r="P81">
        <v>54.176318624121251</v>
      </c>
      <c r="Q81">
        <v>3.3931254101834285</v>
      </c>
      <c r="R81">
        <v>10.579579769886125</v>
      </c>
      <c r="S81">
        <v>6.5954722031519948</v>
      </c>
      <c r="T81">
        <v>0</v>
      </c>
      <c r="U81">
        <v>275.19307034022125</v>
      </c>
      <c r="V81">
        <v>4.6005097619458244</v>
      </c>
      <c r="W81">
        <v>8.3483072801475195</v>
      </c>
      <c r="X81">
        <v>37.385160608122789</v>
      </c>
      <c r="Y81">
        <v>0</v>
      </c>
      <c r="Z81">
        <v>1.6610168566061363</v>
      </c>
      <c r="AA81">
        <v>0</v>
      </c>
      <c r="AB81">
        <v>0</v>
      </c>
      <c r="AC81">
        <v>0</v>
      </c>
      <c r="AD81">
        <v>0</v>
      </c>
      <c r="AE81">
        <v>3.9496186188687115</v>
      </c>
      <c r="AF81">
        <v>0</v>
      </c>
      <c r="AG81">
        <v>0</v>
      </c>
      <c r="AH81">
        <v>5.9884504664996872</v>
      </c>
      <c r="AI81">
        <v>0</v>
      </c>
      <c r="AJ81">
        <v>0</v>
      </c>
      <c r="AK81">
        <v>13.705085945522853</v>
      </c>
      <c r="AL81">
        <v>0.64779715282994399</v>
      </c>
      <c r="AM81">
        <v>0</v>
      </c>
      <c r="AN81">
        <v>0</v>
      </c>
      <c r="AO81">
        <v>0</v>
      </c>
      <c r="AP81">
        <v>0.25972865163848879</v>
      </c>
      <c r="AQ81">
        <v>0</v>
      </c>
      <c r="AR81">
        <v>5.0364258255061563</v>
      </c>
      <c r="AS81">
        <v>2.6251761511166767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31.049261103966668</v>
      </c>
      <c r="BB81">
        <f t="shared" si="1"/>
        <v>711.75602846461436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164.311781994809</v>
      </c>
      <c r="L82">
        <v>65.194528479167047</v>
      </c>
      <c r="M82">
        <v>0</v>
      </c>
      <c r="N82">
        <v>29.554194809553881</v>
      </c>
      <c r="O82">
        <v>49.59994061868224</v>
      </c>
      <c r="P82">
        <v>54.176318624121251</v>
      </c>
      <c r="Q82">
        <v>3.3931254101834285</v>
      </c>
      <c r="R82">
        <v>10.579579769886125</v>
      </c>
      <c r="S82">
        <v>6.5954722031519948</v>
      </c>
      <c r="T82">
        <v>0</v>
      </c>
      <c r="U82">
        <v>275.19307034022125</v>
      </c>
      <c r="V82">
        <v>4.6005097619458244</v>
      </c>
      <c r="W82">
        <v>8.3483072801475195</v>
      </c>
      <c r="X82">
        <v>37.385160608122789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5.4065765604257985</v>
      </c>
      <c r="AI82">
        <v>0</v>
      </c>
      <c r="AJ82">
        <v>0</v>
      </c>
      <c r="AK82">
        <v>13.705085945522853</v>
      </c>
      <c r="AL82">
        <v>0.64779715282994399</v>
      </c>
      <c r="AM82">
        <v>0</v>
      </c>
      <c r="AN82">
        <v>0</v>
      </c>
      <c r="AO82">
        <v>0</v>
      </c>
      <c r="AP82">
        <v>0.25972865163848879</v>
      </c>
      <c r="AQ82">
        <v>0</v>
      </c>
      <c r="AR82">
        <v>5.0364258255061563</v>
      </c>
      <c r="AS82">
        <v>2.6251761511166767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30.859844716424067</v>
      </c>
      <c r="BB82">
        <f t="shared" si="1"/>
        <v>707.41395232721447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164.311781994809</v>
      </c>
      <c r="L83">
        <v>65.194528479167047</v>
      </c>
      <c r="M83">
        <v>0</v>
      </c>
      <c r="N83">
        <v>29.554194809553881</v>
      </c>
      <c r="O83">
        <v>49.59994061868224</v>
      </c>
      <c r="P83">
        <v>54.176318624121251</v>
      </c>
      <c r="Q83">
        <v>3.3931254101834285</v>
      </c>
      <c r="R83">
        <v>10.579579769886125</v>
      </c>
      <c r="S83">
        <v>6.5954722031519948</v>
      </c>
      <c r="T83">
        <v>0</v>
      </c>
      <c r="U83">
        <v>275.19307034022125</v>
      </c>
      <c r="V83">
        <v>4.6005097619458244</v>
      </c>
      <c r="W83">
        <v>8.3483072801475195</v>
      </c>
      <c r="X83">
        <v>37.385160608122789</v>
      </c>
      <c r="Y83">
        <v>0</v>
      </c>
      <c r="Z83">
        <v>1.6610168566061363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1.5516632304320601</v>
      </c>
      <c r="AI83">
        <v>0</v>
      </c>
      <c r="AJ83">
        <v>0</v>
      </c>
      <c r="AK83">
        <v>13.705085945522853</v>
      </c>
      <c r="AL83">
        <v>0.64779715282994399</v>
      </c>
      <c r="AM83">
        <v>0</v>
      </c>
      <c r="AN83">
        <v>0</v>
      </c>
      <c r="AO83">
        <v>0</v>
      </c>
      <c r="AP83">
        <v>0.25972865163848879</v>
      </c>
      <c r="AQ83">
        <v>0</v>
      </c>
      <c r="AR83">
        <v>5.0364258255061563</v>
      </c>
      <c r="AS83">
        <v>2.6251761511166767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30.69870933923033</v>
      </c>
      <c r="BB83">
        <f t="shared" si="1"/>
        <v>703.72017437441434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164.311781994809</v>
      </c>
      <c r="L84">
        <v>65.194528479167047</v>
      </c>
      <c r="M84">
        <v>0</v>
      </c>
      <c r="N84">
        <v>29.554194809553881</v>
      </c>
      <c r="O84">
        <v>49.59994061868224</v>
      </c>
      <c r="P84">
        <v>54.176318624121251</v>
      </c>
      <c r="Q84">
        <v>3.3931254101834285</v>
      </c>
      <c r="R84">
        <v>10.579579769886125</v>
      </c>
      <c r="S84">
        <v>6.5954722031519948</v>
      </c>
      <c r="T84">
        <v>0</v>
      </c>
      <c r="U84">
        <v>275.19307034022125</v>
      </c>
      <c r="V84">
        <v>4.6005097619458244</v>
      </c>
      <c r="W84">
        <v>8.3483072801475195</v>
      </c>
      <c r="X84">
        <v>37.385160608122789</v>
      </c>
      <c r="Y84">
        <v>0</v>
      </c>
      <c r="Z84">
        <v>1.6601805280734712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13.705085945522853</v>
      </c>
      <c r="AL84">
        <v>0.64779715282994399</v>
      </c>
      <c r="AM84">
        <v>0</v>
      </c>
      <c r="AN84">
        <v>0</v>
      </c>
      <c r="AO84">
        <v>0</v>
      </c>
      <c r="AP84">
        <v>0.25972865163848879</v>
      </c>
      <c r="AQ84">
        <v>0</v>
      </c>
      <c r="AR84">
        <v>5.0364258255061563</v>
      </c>
      <c r="AS84">
        <v>2.6251761511166767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30.633814857665609</v>
      </c>
      <c r="BB84">
        <f t="shared" si="1"/>
        <v>702.23256929701438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164.311781994809</v>
      </c>
      <c r="L85">
        <v>65.194528479167047</v>
      </c>
      <c r="M85">
        <v>0</v>
      </c>
      <c r="N85">
        <v>29.554194809553881</v>
      </c>
      <c r="O85">
        <v>49.59994061868224</v>
      </c>
      <c r="P85">
        <v>54.176318624121251</v>
      </c>
      <c r="Q85">
        <v>3.3931254101834285</v>
      </c>
      <c r="R85">
        <v>10.579579769886125</v>
      </c>
      <c r="S85">
        <v>6.5954722031519948</v>
      </c>
      <c r="T85">
        <v>0</v>
      </c>
      <c r="U85">
        <v>275.19307034022125</v>
      </c>
      <c r="V85">
        <v>4.6005097619458244</v>
      </c>
      <c r="W85">
        <v>8.5903675468126544</v>
      </c>
      <c r="X85">
        <v>37.385160608122789</v>
      </c>
      <c r="Y85">
        <v>0</v>
      </c>
      <c r="Z85">
        <v>0.27878766437069502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13.705085945522853</v>
      </c>
      <c r="AL85">
        <v>0.64779715282994399</v>
      </c>
      <c r="AM85">
        <v>0</v>
      </c>
      <c r="AN85">
        <v>0</v>
      </c>
      <c r="AO85">
        <v>0</v>
      </c>
      <c r="AP85">
        <v>0.25972865163848879</v>
      </c>
      <c r="AQ85">
        <v>0</v>
      </c>
      <c r="AR85">
        <v>5.0364258255061563</v>
      </c>
      <c r="AS85">
        <v>2.6251761511166767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30.586190755109431</v>
      </c>
      <c r="BB85">
        <f t="shared" si="1"/>
        <v>701.14086080253298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164.311781994809</v>
      </c>
      <c r="L86">
        <v>65.194528479167047</v>
      </c>
      <c r="M86">
        <v>0</v>
      </c>
      <c r="N86">
        <v>29.554194809553881</v>
      </c>
      <c r="O86">
        <v>49.59994061868224</v>
      </c>
      <c r="P86">
        <v>54.176318624121251</v>
      </c>
      <c r="Q86">
        <v>3.3931254101834285</v>
      </c>
      <c r="R86">
        <v>10.579579769886125</v>
      </c>
      <c r="S86">
        <v>6.5954722031519948</v>
      </c>
      <c r="T86">
        <v>0</v>
      </c>
      <c r="U86">
        <v>275.19307034022125</v>
      </c>
      <c r="V86">
        <v>4.6005097619458244</v>
      </c>
      <c r="W86">
        <v>8.5988727851207507</v>
      </c>
      <c r="X86">
        <v>37.385160608122789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13.705085945522853</v>
      </c>
      <c r="AL86">
        <v>0.64779715282994399</v>
      </c>
      <c r="AM86">
        <v>0</v>
      </c>
      <c r="AN86">
        <v>0</v>
      </c>
      <c r="AO86">
        <v>0</v>
      </c>
      <c r="AP86">
        <v>0.25972865163848879</v>
      </c>
      <c r="AQ86">
        <v>0</v>
      </c>
      <c r="AR86">
        <v>5.0364258255061563</v>
      </c>
      <c r="AS86">
        <v>2.6251761511166767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30.574892949700018</v>
      </c>
      <c r="BB86">
        <f t="shared" si="1"/>
        <v>700.88187618187965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164.311781994809</v>
      </c>
      <c r="L87">
        <v>65.194528479167047</v>
      </c>
      <c r="M87">
        <v>0</v>
      </c>
      <c r="N87">
        <v>29.554194809553881</v>
      </c>
      <c r="O87">
        <v>49.59994061868224</v>
      </c>
      <c r="P87">
        <v>54.176318624121251</v>
      </c>
      <c r="Q87">
        <v>3.3931254101834285</v>
      </c>
      <c r="R87">
        <v>10.579579769886125</v>
      </c>
      <c r="S87">
        <v>6.5954722031519948</v>
      </c>
      <c r="T87">
        <v>0</v>
      </c>
      <c r="U87">
        <v>275.19307034022125</v>
      </c>
      <c r="V87">
        <v>4.6005097619458244</v>
      </c>
      <c r="W87">
        <v>8.5988727851207507</v>
      </c>
      <c r="X87">
        <v>37.385160608122789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13.705085945522853</v>
      </c>
      <c r="AL87">
        <v>0.64779715282994399</v>
      </c>
      <c r="AM87">
        <v>0</v>
      </c>
      <c r="AN87">
        <v>0</v>
      </c>
      <c r="AO87">
        <v>0</v>
      </c>
      <c r="AP87">
        <v>0.25972865163848879</v>
      </c>
      <c r="AQ87">
        <v>0</v>
      </c>
      <c r="AR87">
        <v>5.0364258255061563</v>
      </c>
      <c r="AS87">
        <v>2.6251761511166767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30.574892949700018</v>
      </c>
      <c r="BB87">
        <f t="shared" si="1"/>
        <v>700.88187618187965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164.311781994809</v>
      </c>
      <c r="L88">
        <v>65.194528479167047</v>
      </c>
      <c r="M88">
        <v>0</v>
      </c>
      <c r="N88">
        <v>29.554194809553881</v>
      </c>
      <c r="O88">
        <v>49.59994061868224</v>
      </c>
      <c r="P88">
        <v>54.176318624121251</v>
      </c>
      <c r="Q88">
        <v>3.3931254101834285</v>
      </c>
      <c r="R88">
        <v>10.579579769886125</v>
      </c>
      <c r="S88">
        <v>6.5954722031519948</v>
      </c>
      <c r="T88">
        <v>0</v>
      </c>
      <c r="U88">
        <v>275.19307034022125</v>
      </c>
      <c r="V88">
        <v>4.6005097619458244</v>
      </c>
      <c r="W88">
        <v>8.5988727851207507</v>
      </c>
      <c r="X88">
        <v>37.385160608122789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13.705085945522853</v>
      </c>
      <c r="AL88">
        <v>0.64779715282994399</v>
      </c>
      <c r="AM88">
        <v>0</v>
      </c>
      <c r="AN88">
        <v>0</v>
      </c>
      <c r="AO88">
        <v>0</v>
      </c>
      <c r="AP88">
        <v>0.25972865163848879</v>
      </c>
      <c r="AQ88">
        <v>0</v>
      </c>
      <c r="AR88">
        <v>5.0364258255061563</v>
      </c>
      <c r="AS88">
        <v>2.6251761511166767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30.574892949700018</v>
      </c>
      <c r="BB88">
        <f t="shared" si="1"/>
        <v>700.88187618187965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164.311781994809</v>
      </c>
      <c r="L89">
        <v>65.194528479167047</v>
      </c>
      <c r="M89">
        <v>0</v>
      </c>
      <c r="N89">
        <v>29.554194809553881</v>
      </c>
      <c r="O89">
        <v>49.59994061868224</v>
      </c>
      <c r="P89">
        <v>54.176318624121251</v>
      </c>
      <c r="Q89">
        <v>2.7335378511821076</v>
      </c>
      <c r="R89">
        <v>10.579579769886125</v>
      </c>
      <c r="S89">
        <v>6.5954722031519948</v>
      </c>
      <c r="T89">
        <v>0</v>
      </c>
      <c r="U89">
        <v>275.19307034022125</v>
      </c>
      <c r="V89">
        <v>4.6005097619458244</v>
      </c>
      <c r="W89">
        <v>8.5988727851207507</v>
      </c>
      <c r="X89">
        <v>37.385160608122789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13.705085945522853</v>
      </c>
      <c r="AL89">
        <v>0.64779715282994399</v>
      </c>
      <c r="AM89">
        <v>0</v>
      </c>
      <c r="AN89">
        <v>0</v>
      </c>
      <c r="AO89">
        <v>0</v>
      </c>
      <c r="AP89">
        <v>0.25972865163848879</v>
      </c>
      <c r="AQ89">
        <v>0</v>
      </c>
      <c r="AR89">
        <v>5.0364258255061563</v>
      </c>
      <c r="AS89">
        <v>2.6251761511166767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30.547322189733766</v>
      </c>
      <c r="BB89">
        <f t="shared" si="1"/>
        <v>700.24985938284465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164.311781994809</v>
      </c>
      <c r="L90">
        <v>65.194528479167047</v>
      </c>
      <c r="M90">
        <v>0</v>
      </c>
      <c r="N90">
        <v>29.554194809553881</v>
      </c>
      <c r="O90">
        <v>49.59994061868224</v>
      </c>
      <c r="P90">
        <v>54.176318624121251</v>
      </c>
      <c r="Q90">
        <v>2.7335378511821076</v>
      </c>
      <c r="R90">
        <v>10.579579769886125</v>
      </c>
      <c r="S90">
        <v>6.5954722031519948</v>
      </c>
      <c r="T90">
        <v>0</v>
      </c>
      <c r="U90">
        <v>275.19307034022125</v>
      </c>
      <c r="V90">
        <v>4.6005097619458244</v>
      </c>
      <c r="W90">
        <v>11.042531900328655</v>
      </c>
      <c r="X90">
        <v>37.385160608122789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13.705085945522853</v>
      </c>
      <c r="AL90">
        <v>0.64779715282994399</v>
      </c>
      <c r="AM90">
        <v>0</v>
      </c>
      <c r="AN90">
        <v>0</v>
      </c>
      <c r="AO90">
        <v>0</v>
      </c>
      <c r="AP90">
        <v>0.25972865163848879</v>
      </c>
      <c r="AQ90">
        <v>0</v>
      </c>
      <c r="AR90">
        <v>5.0364258255061563</v>
      </c>
      <c r="AS90">
        <v>2.6251761511166767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30.649467140749454</v>
      </c>
      <c r="BB90">
        <f t="shared" si="1"/>
        <v>702.59137354703694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164.3072399315096</v>
      </c>
      <c r="L91">
        <v>65.194822544016489</v>
      </c>
      <c r="M91">
        <v>0</v>
      </c>
      <c r="N91">
        <v>29.554194809553881</v>
      </c>
      <c r="O91">
        <v>49.59994061868224</v>
      </c>
      <c r="P91">
        <v>54.176318624121251</v>
      </c>
      <c r="Q91">
        <v>2.4317718961934087</v>
      </c>
      <c r="R91">
        <v>10.579579769886125</v>
      </c>
      <c r="S91">
        <v>6.5954722031519948</v>
      </c>
      <c r="T91">
        <v>0</v>
      </c>
      <c r="U91">
        <v>275.19307034022125</v>
      </c>
      <c r="V91">
        <v>4.6005097619458244</v>
      </c>
      <c r="W91">
        <v>11.316922065752719</v>
      </c>
      <c r="X91">
        <v>37.385160608122789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13.705085945522853</v>
      </c>
      <c r="AL91">
        <v>0.64779715282994399</v>
      </c>
      <c r="AM91">
        <v>0</v>
      </c>
      <c r="AN91">
        <v>0</v>
      </c>
      <c r="AO91">
        <v>0</v>
      </c>
      <c r="AP91">
        <v>0.25972865163848879</v>
      </c>
      <c r="AQ91">
        <v>0</v>
      </c>
      <c r="AR91">
        <v>2.798014376956794</v>
      </c>
      <c r="AS91">
        <v>2.6251761511166767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30.554579667861066</v>
      </c>
      <c r="BB91">
        <f t="shared" si="1"/>
        <v>700.41622578336126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164.30740824132701</v>
      </c>
      <c r="L92">
        <v>65.194822544016489</v>
      </c>
      <c r="M92">
        <v>0</v>
      </c>
      <c r="N92">
        <v>29.554194809553881</v>
      </c>
      <c r="O92">
        <v>49.59994061868224</v>
      </c>
      <c r="P92">
        <v>54.176318624121251</v>
      </c>
      <c r="Q92">
        <v>2.3772019241504174</v>
      </c>
      <c r="R92">
        <v>10.579579769886125</v>
      </c>
      <c r="S92">
        <v>6.5954722031519948</v>
      </c>
      <c r="T92">
        <v>0</v>
      </c>
      <c r="U92">
        <v>275.19307034022125</v>
      </c>
      <c r="V92">
        <v>4.6005097619458244</v>
      </c>
      <c r="W92">
        <v>11.316922065752719</v>
      </c>
      <c r="X92">
        <v>37.385160608122789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0.72734212304320589</v>
      </c>
      <c r="AI92">
        <v>0</v>
      </c>
      <c r="AJ92">
        <v>0</v>
      </c>
      <c r="AK92">
        <v>13.705085945522853</v>
      </c>
      <c r="AL92">
        <v>0.64779715282994399</v>
      </c>
      <c r="AM92">
        <v>0</v>
      </c>
      <c r="AN92">
        <v>0</v>
      </c>
      <c r="AO92">
        <v>0</v>
      </c>
      <c r="AP92">
        <v>0.25972865163848879</v>
      </c>
      <c r="AQ92">
        <v>0</v>
      </c>
      <c r="AR92">
        <v>2.798014376956794</v>
      </c>
      <c r="AS92">
        <v>2.6251761511166767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30.582708579123267</v>
      </c>
      <c r="BB92">
        <f t="shared" si="1"/>
        <v>701.0610373329165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164.30785666288099</v>
      </c>
      <c r="L93">
        <v>65.195474221530674</v>
      </c>
      <c r="M93">
        <v>0</v>
      </c>
      <c r="N93">
        <v>29.554194809553881</v>
      </c>
      <c r="O93">
        <v>49.59994061868224</v>
      </c>
      <c r="P93">
        <v>54.176318624121251</v>
      </c>
      <c r="Q93">
        <v>2.3772019241504174</v>
      </c>
      <c r="R93">
        <v>10.579579769886125</v>
      </c>
      <c r="S93">
        <v>6.5954722031519948</v>
      </c>
      <c r="T93">
        <v>0</v>
      </c>
      <c r="U93">
        <v>275.19307034022125</v>
      </c>
      <c r="V93">
        <v>4.6005097619458244</v>
      </c>
      <c r="W93">
        <v>11.316922065752719</v>
      </c>
      <c r="X93">
        <v>37.385160608122789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4.1216055369442701</v>
      </c>
      <c r="AI93">
        <v>0</v>
      </c>
      <c r="AJ93">
        <v>0</v>
      </c>
      <c r="AK93">
        <v>13.705085945522853</v>
      </c>
      <c r="AL93">
        <v>3.2389857641497204</v>
      </c>
      <c r="AM93">
        <v>0</v>
      </c>
      <c r="AN93">
        <v>0</v>
      </c>
      <c r="AO93">
        <v>0</v>
      </c>
      <c r="AP93">
        <v>0.25972865163848879</v>
      </c>
      <c r="AQ93">
        <v>0</v>
      </c>
      <c r="AR93">
        <v>1.6788085201419325</v>
      </c>
      <c r="AS93">
        <v>2.7956421728240444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30.793289132811026</v>
      </c>
      <c r="BB93">
        <f t="shared" si="1"/>
        <v>705.88826906841018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164.30889378582799</v>
      </c>
      <c r="L94">
        <v>65.195474221530674</v>
      </c>
      <c r="M94">
        <v>0</v>
      </c>
      <c r="N94">
        <v>29.554194809553881</v>
      </c>
      <c r="O94">
        <v>49.59994061868224</v>
      </c>
      <c r="P94">
        <v>54.176318624121251</v>
      </c>
      <c r="Q94">
        <v>2.3772019241504174</v>
      </c>
      <c r="R94">
        <v>10.579579769886125</v>
      </c>
      <c r="S94">
        <v>6.5954722031519948</v>
      </c>
      <c r="T94">
        <v>0</v>
      </c>
      <c r="U94">
        <v>275.19307034022125</v>
      </c>
      <c r="V94">
        <v>4.6005097619458244</v>
      </c>
      <c r="W94">
        <v>11.316922065752719</v>
      </c>
      <c r="X94">
        <v>37.385160608122789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4.8489476599874761</v>
      </c>
      <c r="AI94">
        <v>0</v>
      </c>
      <c r="AJ94">
        <v>0</v>
      </c>
      <c r="AK94">
        <v>13.705085945522853</v>
      </c>
      <c r="AL94">
        <v>13.544849727831625</v>
      </c>
      <c r="AM94">
        <v>0</v>
      </c>
      <c r="AN94">
        <v>0</v>
      </c>
      <c r="AO94">
        <v>0</v>
      </c>
      <c r="AP94">
        <v>0.25972865163848879</v>
      </c>
      <c r="AQ94">
        <v>0</v>
      </c>
      <c r="AR94">
        <v>1.6788085201419325</v>
      </c>
      <c r="AS94">
        <v>2.7956421728240444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31.254520498975353</v>
      </c>
      <c r="BB94">
        <f t="shared" si="1"/>
        <v>716.46128091191838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102.44122406852162</v>
      </c>
      <c r="L95">
        <v>22.030839849612651</v>
      </c>
      <c r="M95">
        <v>0</v>
      </c>
      <c r="N95">
        <v>29.554194809553881</v>
      </c>
      <c r="O95">
        <v>49.59994061868224</v>
      </c>
      <c r="P95">
        <v>54.176318624121251</v>
      </c>
      <c r="Q95">
        <v>0.86610528102612416</v>
      </c>
      <c r="R95">
        <v>5.0926918120970619</v>
      </c>
      <c r="S95">
        <v>2.9945462529538922</v>
      </c>
      <c r="T95">
        <v>0</v>
      </c>
      <c r="U95">
        <v>275.19307034022125</v>
      </c>
      <c r="V95">
        <v>4.6005097619458244</v>
      </c>
      <c r="W95">
        <v>11.316922065752719</v>
      </c>
      <c r="X95">
        <v>37.385160608122789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4.8489476599874761</v>
      </c>
      <c r="AI95">
        <v>0</v>
      </c>
      <c r="AJ95">
        <v>0</v>
      </c>
      <c r="AK95">
        <v>13.705085945522853</v>
      </c>
      <c r="AL95">
        <v>13.544849727831625</v>
      </c>
      <c r="AM95">
        <v>0</v>
      </c>
      <c r="AN95">
        <v>0</v>
      </c>
      <c r="AO95">
        <v>0</v>
      </c>
      <c r="AP95">
        <v>0.25972865163848879</v>
      </c>
      <c r="AQ95">
        <v>0</v>
      </c>
      <c r="AR95">
        <v>1.1192058568148611</v>
      </c>
      <c r="AS95">
        <v>2.7956421728240444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26.397744335682241</v>
      </c>
      <c r="BB95">
        <f t="shared" si="1"/>
        <v>605.1272397715486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82.518684691027616</v>
      </c>
      <c r="L96">
        <v>19.953782238273224</v>
      </c>
      <c r="M96">
        <v>0</v>
      </c>
      <c r="N96">
        <v>29.554194809553881</v>
      </c>
      <c r="O96">
        <v>49.59994061868224</v>
      </c>
      <c r="P96">
        <v>54.176318624121251</v>
      </c>
      <c r="Q96">
        <v>0.86610528102612416</v>
      </c>
      <c r="R96">
        <v>4.9891514338129408</v>
      </c>
      <c r="S96">
        <v>2.9945462529538922</v>
      </c>
      <c r="T96">
        <v>0</v>
      </c>
      <c r="U96">
        <v>275.19307034022125</v>
      </c>
      <c r="V96">
        <v>4.6005097619458244</v>
      </c>
      <c r="W96">
        <v>11.316922065752719</v>
      </c>
      <c r="X96">
        <v>37.385160608122789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4.8489476599874761</v>
      </c>
      <c r="AI96">
        <v>0</v>
      </c>
      <c r="AJ96">
        <v>0</v>
      </c>
      <c r="AK96">
        <v>13.705085945522853</v>
      </c>
      <c r="AL96">
        <v>10.158637362133032</v>
      </c>
      <c r="AM96">
        <v>0</v>
      </c>
      <c r="AN96">
        <v>0</v>
      </c>
      <c r="AO96">
        <v>0</v>
      </c>
      <c r="AP96">
        <v>0.25972865163848879</v>
      </c>
      <c r="AQ96">
        <v>0</v>
      </c>
      <c r="AR96">
        <v>1.1192058568148611</v>
      </c>
      <c r="AS96">
        <v>2.7956421728240444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25.332289516850523</v>
      </c>
      <c r="BB96">
        <f t="shared" si="1"/>
        <v>580.70334485756405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83.35733077207496</v>
      </c>
      <c r="L97">
        <v>19.954278714692396</v>
      </c>
      <c r="M97">
        <v>0</v>
      </c>
      <c r="N97">
        <v>29.554194809553881</v>
      </c>
      <c r="O97">
        <v>49.59994061868224</v>
      </c>
      <c r="P97">
        <v>54.176318624121251</v>
      </c>
      <c r="Q97">
        <v>1.002090851677367</v>
      </c>
      <c r="R97">
        <v>4.9891514338129408</v>
      </c>
      <c r="S97">
        <v>2.9953560194280184</v>
      </c>
      <c r="T97">
        <v>0</v>
      </c>
      <c r="U97">
        <v>275.19307034022125</v>
      </c>
      <c r="V97">
        <v>1.8498576929444059</v>
      </c>
      <c r="W97">
        <v>11.316922065752719</v>
      </c>
      <c r="X97">
        <v>37.385160608122789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4.8489476599874761</v>
      </c>
      <c r="AI97">
        <v>0</v>
      </c>
      <c r="AJ97">
        <v>0</v>
      </c>
      <c r="AK97">
        <v>13.705085945522853</v>
      </c>
      <c r="AL97">
        <v>10.158637362133032</v>
      </c>
      <c r="AM97">
        <v>0</v>
      </c>
      <c r="AN97">
        <v>0</v>
      </c>
      <c r="AO97">
        <v>0</v>
      </c>
      <c r="AP97">
        <v>0.25972865163848879</v>
      </c>
      <c r="AQ97">
        <v>0</v>
      </c>
      <c r="AR97">
        <v>1.1192058568148611</v>
      </c>
      <c r="AS97">
        <v>2.7956421728240444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25.25810646436021</v>
      </c>
      <c r="BB97">
        <f t="shared" si="1"/>
        <v>579.00281373564474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83.356218561730486</v>
      </c>
      <c r="L98">
        <v>19.954055183362531</v>
      </c>
      <c r="M98">
        <v>0</v>
      </c>
      <c r="N98">
        <v>29.554194809553881</v>
      </c>
      <c r="O98">
        <v>49.59994061868224</v>
      </c>
      <c r="P98">
        <v>54.176318624121251</v>
      </c>
      <c r="Q98">
        <v>2.4097703537018291</v>
      </c>
      <c r="R98">
        <v>4.9891514338129408</v>
      </c>
      <c r="S98">
        <v>3.131823152513916</v>
      </c>
      <c r="T98">
        <v>0</v>
      </c>
      <c r="U98">
        <v>275.19307034022125</v>
      </c>
      <c r="V98">
        <v>0</v>
      </c>
      <c r="W98">
        <v>11.316922065752719</v>
      </c>
      <c r="X98">
        <v>37.385160608122789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4.8489476599874761</v>
      </c>
      <c r="AI98">
        <v>0</v>
      </c>
      <c r="AJ98">
        <v>0</v>
      </c>
      <c r="AK98">
        <v>13.705085945522853</v>
      </c>
      <c r="AL98">
        <v>3.2389857641497204</v>
      </c>
      <c r="AM98">
        <v>0</v>
      </c>
      <c r="AN98">
        <v>0</v>
      </c>
      <c r="AO98">
        <v>0</v>
      </c>
      <c r="AP98">
        <v>0.25972865163848879</v>
      </c>
      <c r="AQ98">
        <v>0</v>
      </c>
      <c r="AR98">
        <v>1.1192058568148611</v>
      </c>
      <c r="AS98">
        <v>2.7956421728240444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24.956030471345045</v>
      </c>
      <c r="BB98">
        <f t="shared" si="1"/>
        <v>572.07819133116834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3.4036836724973187</v>
      </c>
      <c r="L99">
        <f t="shared" si="2"/>
        <v>1.2476743660722336</v>
      </c>
      <c r="M99">
        <f t="shared" si="2"/>
        <v>0</v>
      </c>
      <c r="N99">
        <f t="shared" si="2"/>
        <v>0.7093016465558637</v>
      </c>
      <c r="O99">
        <f t="shared" si="2"/>
        <v>1.1903985748483707</v>
      </c>
      <c r="P99">
        <f t="shared" si="2"/>
        <v>1.3002316469789128</v>
      </c>
      <c r="Q99">
        <f t="shared" si="2"/>
        <v>6.0944672511307675E-2</v>
      </c>
      <c r="R99">
        <f t="shared" si="2"/>
        <v>0.21013161405635669</v>
      </c>
      <c r="S99">
        <f t="shared" si="2"/>
        <v>0.13466075298246657</v>
      </c>
      <c r="T99">
        <f t="shared" si="2"/>
        <v>0</v>
      </c>
      <c r="U99">
        <f t="shared" si="2"/>
        <v>6.6046336881653103</v>
      </c>
      <c r="V99">
        <f t="shared" si="2"/>
        <v>8.3564300373169281E-2</v>
      </c>
      <c r="W99">
        <f t="shared" si="2"/>
        <v>0.19632999519727129</v>
      </c>
      <c r="X99">
        <f t="shared" si="2"/>
        <v>0.81129674572025823</v>
      </c>
      <c r="Y99">
        <f t="shared" si="2"/>
        <v>0</v>
      </c>
      <c r="Z99">
        <f t="shared" si="2"/>
        <v>1.4961348785744105E-2</v>
      </c>
      <c r="AA99">
        <f t="shared" si="2"/>
        <v>1.6665531062930491E-2</v>
      </c>
      <c r="AB99">
        <f t="shared" si="2"/>
        <v>3.1531506157169695E-2</v>
      </c>
      <c r="AC99">
        <f t="shared" si="2"/>
        <v>0</v>
      </c>
      <c r="AD99">
        <f t="shared" si="2"/>
        <v>3.2589695545919443E-2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0.16243974647980597</v>
      </c>
      <c r="AI99">
        <f t="shared" si="2"/>
        <v>1.3877385466186597E-2</v>
      </c>
      <c r="AJ99">
        <f t="shared" si="2"/>
        <v>0</v>
      </c>
      <c r="AK99">
        <f t="shared" si="2"/>
        <v>0.3289220626925477</v>
      </c>
      <c r="AL99">
        <f t="shared" si="2"/>
        <v>5.643196612705409E-2</v>
      </c>
      <c r="AM99">
        <f t="shared" si="2"/>
        <v>1.1609893419223543E-2</v>
      </c>
      <c r="AN99">
        <f t="shared" si="2"/>
        <v>0</v>
      </c>
      <c r="AO99">
        <f t="shared" si="2"/>
        <v>0</v>
      </c>
      <c r="AP99">
        <f t="shared" si="2"/>
        <v>8.7232308552494271E-3</v>
      </c>
      <c r="AQ99">
        <f t="shared" si="2"/>
        <v>0</v>
      </c>
      <c r="AR99">
        <f t="shared" si="2"/>
        <v>7.491683405499891E-2</v>
      </c>
      <c r="AS99">
        <f t="shared" si="2"/>
        <v>6.5203238591108256E-2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0.70390428587451659</v>
      </c>
      <c r="BB99">
        <f t="shared" si="1"/>
        <v>16.135911165668951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317.30203973004137</v>
      </c>
      <c r="M3">
        <v>27.718892464117626</v>
      </c>
      <c r="N3">
        <v>35.721754531462892</v>
      </c>
      <c r="O3">
        <v>0</v>
      </c>
      <c r="P3">
        <v>33.532751250106259</v>
      </c>
      <c r="Q3">
        <v>0</v>
      </c>
      <c r="R3">
        <v>0</v>
      </c>
      <c r="S3">
        <v>0</v>
      </c>
      <c r="T3">
        <v>0</v>
      </c>
      <c r="U3">
        <v>21.367149817959668</v>
      </c>
      <c r="V3">
        <v>1.41104555587935</v>
      </c>
      <c r="W3">
        <v>9.6007667065773212</v>
      </c>
      <c r="X3">
        <v>28.595557478096758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13.541727396368188</v>
      </c>
      <c r="AH3">
        <v>0</v>
      </c>
      <c r="AI3">
        <v>0</v>
      </c>
      <c r="AJ3">
        <v>0</v>
      </c>
      <c r="AK3">
        <v>16.555478669380086</v>
      </c>
      <c r="AL3">
        <v>0</v>
      </c>
      <c r="AM3">
        <v>0</v>
      </c>
      <c r="AN3">
        <v>0.44252410457107072</v>
      </c>
      <c r="AO3">
        <v>0</v>
      </c>
      <c r="AP3">
        <v>1.7254576723022332</v>
      </c>
      <c r="AQ3">
        <v>0</v>
      </c>
      <c r="AR3">
        <v>8.4491221540388217</v>
      </c>
      <c r="AS3">
        <v>2.4708170978918802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21.785153542309434</v>
      </c>
      <c r="BB3">
        <f>SUM(B3:AZ3)-BA3</f>
        <v>499.3907685225098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4.8424658014438098</v>
      </c>
      <c r="L4">
        <v>317.30203973004137</v>
      </c>
      <c r="M4">
        <v>27.718892464117626</v>
      </c>
      <c r="N4">
        <v>35.721754531462892</v>
      </c>
      <c r="O4">
        <v>0</v>
      </c>
      <c r="P4">
        <v>33.532751250106259</v>
      </c>
      <c r="Q4">
        <v>1.447043373987108</v>
      </c>
      <c r="R4">
        <v>0</v>
      </c>
      <c r="S4">
        <v>2.8813368816530995</v>
      </c>
      <c r="T4">
        <v>0</v>
      </c>
      <c r="U4">
        <v>21.367149817959668</v>
      </c>
      <c r="V4">
        <v>0</v>
      </c>
      <c r="W4">
        <v>2.995030656334206</v>
      </c>
      <c r="X4">
        <v>8.9752828485954463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13.541727396368188</v>
      </c>
      <c r="AH4">
        <v>0</v>
      </c>
      <c r="AI4">
        <v>0</v>
      </c>
      <c r="AJ4">
        <v>0</v>
      </c>
      <c r="AK4">
        <v>16.555478669380086</v>
      </c>
      <c r="AL4">
        <v>0</v>
      </c>
      <c r="AM4">
        <v>0</v>
      </c>
      <c r="AN4">
        <v>0.44252410457107072</v>
      </c>
      <c r="AO4">
        <v>0</v>
      </c>
      <c r="AP4">
        <v>1.7254576723022332</v>
      </c>
      <c r="AQ4">
        <v>0</v>
      </c>
      <c r="AR4">
        <v>8.4491221540388217</v>
      </c>
      <c r="AS4">
        <v>2.4708170978918802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21.013265956846471</v>
      </c>
      <c r="BB4">
        <f t="shared" ref="BB4:BB67" si="0">SUM(B4:AZ4)-BA4</f>
        <v>481.6964459294332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4.8424560374164347</v>
      </c>
      <c r="L5">
        <v>317.30203973004137</v>
      </c>
      <c r="M5">
        <v>27.718892464117626</v>
      </c>
      <c r="N5">
        <v>35.721754531462892</v>
      </c>
      <c r="O5">
        <v>0</v>
      </c>
      <c r="P5">
        <v>33.532751250106259</v>
      </c>
      <c r="Q5">
        <v>1.693976415275849</v>
      </c>
      <c r="R5">
        <v>3.914510543487876</v>
      </c>
      <c r="S5">
        <v>3.5998529729269899</v>
      </c>
      <c r="T5">
        <v>0</v>
      </c>
      <c r="U5">
        <v>21.367149817959668</v>
      </c>
      <c r="V5">
        <v>0</v>
      </c>
      <c r="W5">
        <v>2.995030656334206</v>
      </c>
      <c r="X5">
        <v>8.9752828485954463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13.541727396368188</v>
      </c>
      <c r="AH5">
        <v>0</v>
      </c>
      <c r="AI5">
        <v>0</v>
      </c>
      <c r="AJ5">
        <v>0</v>
      </c>
      <c r="AK5">
        <v>16.555478669380086</v>
      </c>
      <c r="AL5">
        <v>0</v>
      </c>
      <c r="AM5">
        <v>0</v>
      </c>
      <c r="AN5">
        <v>0.44252410457107072</v>
      </c>
      <c r="AO5">
        <v>0</v>
      </c>
      <c r="AP5">
        <v>1.7254576723022332</v>
      </c>
      <c r="AQ5">
        <v>0</v>
      </c>
      <c r="AR5">
        <v>2.0277891888958459</v>
      </c>
      <c r="AS5">
        <v>2.4708170978918802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20.948836145226068</v>
      </c>
      <c r="BB5">
        <f t="shared" si="0"/>
        <v>480.21949268793378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4.8424658014438098</v>
      </c>
      <c r="L6">
        <v>317.30203973004137</v>
      </c>
      <c r="M6">
        <v>27.718892464117626</v>
      </c>
      <c r="N6">
        <v>35.721754531462892</v>
      </c>
      <c r="O6">
        <v>0</v>
      </c>
      <c r="P6">
        <v>33.532751250106259</v>
      </c>
      <c r="Q6">
        <v>1.693976415275849</v>
      </c>
      <c r="R6">
        <v>3.914510543487876</v>
      </c>
      <c r="S6">
        <v>3.5998529729269899</v>
      </c>
      <c r="T6">
        <v>0</v>
      </c>
      <c r="U6">
        <v>21.367149817959668</v>
      </c>
      <c r="V6">
        <v>0</v>
      </c>
      <c r="W6">
        <v>2.9950306563342068</v>
      </c>
      <c r="X6">
        <v>8.9756638991224573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13.541727396368188</v>
      </c>
      <c r="AH6">
        <v>0</v>
      </c>
      <c r="AI6">
        <v>0</v>
      </c>
      <c r="AJ6">
        <v>0</v>
      </c>
      <c r="AK6">
        <v>16.555478669380086</v>
      </c>
      <c r="AL6">
        <v>0</v>
      </c>
      <c r="AM6">
        <v>0</v>
      </c>
      <c r="AN6">
        <v>0.44252410457107072</v>
      </c>
      <c r="AO6">
        <v>0</v>
      </c>
      <c r="AP6">
        <v>1.7254576723022332</v>
      </c>
      <c r="AQ6">
        <v>0</v>
      </c>
      <c r="AR6">
        <v>2.0277891888958459</v>
      </c>
      <c r="AS6">
        <v>2.4708170978918802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20.948852481274436</v>
      </c>
      <c r="BB6">
        <f t="shared" si="0"/>
        <v>480.21986716643977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4.8424560374164347</v>
      </c>
      <c r="L7">
        <v>317.30203973004137</v>
      </c>
      <c r="M7">
        <v>27.718892464117626</v>
      </c>
      <c r="N7">
        <v>35.721754531462892</v>
      </c>
      <c r="O7">
        <v>0</v>
      </c>
      <c r="P7">
        <v>33.532751250106259</v>
      </c>
      <c r="Q7">
        <v>1.693976415275849</v>
      </c>
      <c r="R7">
        <v>5.697333012458059</v>
      </c>
      <c r="S7">
        <v>3.5998529729269899</v>
      </c>
      <c r="T7">
        <v>0</v>
      </c>
      <c r="U7">
        <v>21.367149817959668</v>
      </c>
      <c r="V7">
        <v>0</v>
      </c>
      <c r="W7">
        <v>2.9950306563342068</v>
      </c>
      <c r="X7">
        <v>12.378278250726682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13.541727396368188</v>
      </c>
      <c r="AH7">
        <v>0</v>
      </c>
      <c r="AI7">
        <v>0</v>
      </c>
      <c r="AJ7">
        <v>0</v>
      </c>
      <c r="AK7">
        <v>16.555478669380086</v>
      </c>
      <c r="AL7">
        <v>0</v>
      </c>
      <c r="AM7">
        <v>0</v>
      </c>
      <c r="AN7">
        <v>0.55796517532874146</v>
      </c>
      <c r="AO7">
        <v>0</v>
      </c>
      <c r="AP7">
        <v>0.23528953704863281</v>
      </c>
      <c r="AQ7">
        <v>0</v>
      </c>
      <c r="AR7">
        <v>2.0277891888958459</v>
      </c>
      <c r="AS7">
        <v>2.4708170978918802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21.108139740942171</v>
      </c>
      <c r="BB7">
        <f t="shared" si="0"/>
        <v>483.87127989882305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4.8424658014438098</v>
      </c>
      <c r="L8">
        <v>317.30203973004137</v>
      </c>
      <c r="M8">
        <v>27.718892464117626</v>
      </c>
      <c r="N8">
        <v>35.721754531462892</v>
      </c>
      <c r="O8">
        <v>0</v>
      </c>
      <c r="P8">
        <v>33.532751250106259</v>
      </c>
      <c r="Q8">
        <v>1.693976415275849</v>
      </c>
      <c r="R8">
        <v>5.697333012458059</v>
      </c>
      <c r="S8">
        <v>3.5998529729269899</v>
      </c>
      <c r="T8">
        <v>0</v>
      </c>
      <c r="U8">
        <v>21.367149817959668</v>
      </c>
      <c r="V8">
        <v>0</v>
      </c>
      <c r="W8">
        <v>2.9950306563342068</v>
      </c>
      <c r="X8">
        <v>8.9847477653568575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13.541727396368188</v>
      </c>
      <c r="AH8">
        <v>0</v>
      </c>
      <c r="AI8">
        <v>0</v>
      </c>
      <c r="AJ8">
        <v>0</v>
      </c>
      <c r="AK8">
        <v>16.555478669380086</v>
      </c>
      <c r="AL8">
        <v>0</v>
      </c>
      <c r="AM8">
        <v>0</v>
      </c>
      <c r="AN8">
        <v>0.55796517532874146</v>
      </c>
      <c r="AO8">
        <v>0</v>
      </c>
      <c r="AP8">
        <v>0.23528953704863281</v>
      </c>
      <c r="AQ8">
        <v>0</v>
      </c>
      <c r="AR8">
        <v>2.0277891888958459</v>
      </c>
      <c r="AS8">
        <v>2.4708170978918802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20.966290574790058</v>
      </c>
      <c r="BB8">
        <f t="shared" si="0"/>
        <v>480.61960834363276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4.8319561256702297</v>
      </c>
      <c r="L9">
        <v>317.30203973004137</v>
      </c>
      <c r="M9">
        <v>27.718892464117626</v>
      </c>
      <c r="N9">
        <v>35.721754531462892</v>
      </c>
      <c r="O9">
        <v>0</v>
      </c>
      <c r="P9">
        <v>33.532751250106259</v>
      </c>
      <c r="Q9">
        <v>1.693976415275849</v>
      </c>
      <c r="R9">
        <v>5.697333012458059</v>
      </c>
      <c r="S9">
        <v>3.5998529729269899</v>
      </c>
      <c r="T9">
        <v>0</v>
      </c>
      <c r="U9">
        <v>21.367149817959668</v>
      </c>
      <c r="V9">
        <v>0</v>
      </c>
      <c r="W9">
        <v>2.9950306563342068</v>
      </c>
      <c r="X9">
        <v>8.9847477653568575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13.541727396368188</v>
      </c>
      <c r="AH9">
        <v>0</v>
      </c>
      <c r="AI9">
        <v>0</v>
      </c>
      <c r="AJ9">
        <v>0</v>
      </c>
      <c r="AK9">
        <v>16.555478669380086</v>
      </c>
      <c r="AL9">
        <v>0</v>
      </c>
      <c r="AM9">
        <v>0</v>
      </c>
      <c r="AN9">
        <v>0.55796517532874146</v>
      </c>
      <c r="AO9">
        <v>0</v>
      </c>
      <c r="AP9">
        <v>0.23528953704863281</v>
      </c>
      <c r="AQ9">
        <v>0</v>
      </c>
      <c r="AR9">
        <v>2.0277891888958459</v>
      </c>
      <c r="AS9">
        <v>2.4708170978918802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20.965851270342725</v>
      </c>
      <c r="BB9">
        <f t="shared" si="0"/>
        <v>480.60953797230644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4.831956747059694</v>
      </c>
      <c r="L10">
        <v>317.30203973004137</v>
      </c>
      <c r="M10">
        <v>27.718892464117626</v>
      </c>
      <c r="N10">
        <v>35.721754531462892</v>
      </c>
      <c r="O10">
        <v>0</v>
      </c>
      <c r="P10">
        <v>33.532751250106259</v>
      </c>
      <c r="Q10">
        <v>1.693976415275849</v>
      </c>
      <c r="R10">
        <v>5.697333012458059</v>
      </c>
      <c r="S10">
        <v>3.5998529729269899</v>
      </c>
      <c r="T10">
        <v>0</v>
      </c>
      <c r="U10">
        <v>21.367149817959668</v>
      </c>
      <c r="V10">
        <v>0</v>
      </c>
      <c r="W10">
        <v>2.9950306563342068</v>
      </c>
      <c r="X10">
        <v>8.9847477653568575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13.541727396368188</v>
      </c>
      <c r="AH10">
        <v>0</v>
      </c>
      <c r="AI10">
        <v>0</v>
      </c>
      <c r="AJ10">
        <v>0</v>
      </c>
      <c r="AK10">
        <v>16.555478669380086</v>
      </c>
      <c r="AL10">
        <v>0</v>
      </c>
      <c r="AM10">
        <v>0</v>
      </c>
      <c r="AN10">
        <v>0.55796517532874146</v>
      </c>
      <c r="AO10">
        <v>0</v>
      </c>
      <c r="AP10">
        <v>0.23528953704863281</v>
      </c>
      <c r="AQ10">
        <v>0</v>
      </c>
      <c r="AR10">
        <v>2.0277891888958459</v>
      </c>
      <c r="AS10">
        <v>2.4708170978918802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20.965851296316799</v>
      </c>
      <c r="BB10">
        <f t="shared" si="0"/>
        <v>480.60953856772187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4.8319561256702297</v>
      </c>
      <c r="L11">
        <v>317.30203973004137</v>
      </c>
      <c r="M11">
        <v>27.719608239808618</v>
      </c>
      <c r="N11">
        <v>35.723171471572471</v>
      </c>
      <c r="O11">
        <v>0</v>
      </c>
      <c r="P11">
        <v>33.532751250106259</v>
      </c>
      <c r="Q11">
        <v>1.693976415275849</v>
      </c>
      <c r="R11">
        <v>5.697333012458059</v>
      </c>
      <c r="S11">
        <v>3.5998529729269899</v>
      </c>
      <c r="T11">
        <v>0</v>
      </c>
      <c r="U11">
        <v>21.367149817959668</v>
      </c>
      <c r="V11">
        <v>0</v>
      </c>
      <c r="W11">
        <v>2.9950306563342068</v>
      </c>
      <c r="X11">
        <v>8.9847477653568575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13.541727396368188</v>
      </c>
      <c r="AH11">
        <v>0</v>
      </c>
      <c r="AI11">
        <v>0</v>
      </c>
      <c r="AJ11">
        <v>0</v>
      </c>
      <c r="AK11">
        <v>16.555478669380086</v>
      </c>
      <c r="AL11">
        <v>0</v>
      </c>
      <c r="AM11">
        <v>0</v>
      </c>
      <c r="AN11">
        <v>0.55796517532874146</v>
      </c>
      <c r="AO11">
        <v>0</v>
      </c>
      <c r="AP11">
        <v>0.23528953704863281</v>
      </c>
      <c r="AQ11">
        <v>0</v>
      </c>
      <c r="AR11">
        <v>2.0277891888958459</v>
      </c>
      <c r="AS11">
        <v>2.4708170978918802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20.965940417863187</v>
      </c>
      <c r="BB11">
        <f t="shared" si="0"/>
        <v>480.6115815405866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4.831956747059694</v>
      </c>
      <c r="L12">
        <v>317.30203973004137</v>
      </c>
      <c r="M12">
        <v>27.719608239808618</v>
      </c>
      <c r="N12">
        <v>35.722245749167712</v>
      </c>
      <c r="O12">
        <v>0</v>
      </c>
      <c r="P12">
        <v>33.532751250106259</v>
      </c>
      <c r="Q12">
        <v>1.693976415275849</v>
      </c>
      <c r="R12">
        <v>5.697333012458059</v>
      </c>
      <c r="S12">
        <v>3.5998529729269899</v>
      </c>
      <c r="T12">
        <v>0</v>
      </c>
      <c r="U12">
        <v>21.367149817959668</v>
      </c>
      <c r="V12">
        <v>0</v>
      </c>
      <c r="W12">
        <v>2.9950306563342068</v>
      </c>
      <c r="X12">
        <v>8.9847477653568575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13.541727396368188</v>
      </c>
      <c r="AH12">
        <v>0</v>
      </c>
      <c r="AI12">
        <v>0</v>
      </c>
      <c r="AJ12">
        <v>0</v>
      </c>
      <c r="AK12">
        <v>16.555478669380086</v>
      </c>
      <c r="AL12">
        <v>0</v>
      </c>
      <c r="AM12">
        <v>0</v>
      </c>
      <c r="AN12">
        <v>0.55796517532874146</v>
      </c>
      <c r="AO12">
        <v>0</v>
      </c>
      <c r="AP12">
        <v>0.23528953704863281</v>
      </c>
      <c r="AQ12">
        <v>0</v>
      </c>
      <c r="AR12">
        <v>2.0277891888958459</v>
      </c>
      <c r="AS12">
        <v>2.4708170978918802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20.965901748640746</v>
      </c>
      <c r="BB12">
        <f t="shared" si="0"/>
        <v>480.61069510879378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4.8319561256702297</v>
      </c>
      <c r="L13">
        <v>317.30203973004137</v>
      </c>
      <c r="M13">
        <v>27.719608239808618</v>
      </c>
      <c r="N13">
        <v>35.721586952310524</v>
      </c>
      <c r="O13">
        <v>0</v>
      </c>
      <c r="P13">
        <v>33.532751250106259</v>
      </c>
      <c r="Q13">
        <v>1.693976415275849</v>
      </c>
      <c r="R13">
        <v>5.697333012458059</v>
      </c>
      <c r="S13">
        <v>3.5998529729269899</v>
      </c>
      <c r="T13">
        <v>0</v>
      </c>
      <c r="U13">
        <v>21.367149817959668</v>
      </c>
      <c r="V13">
        <v>0</v>
      </c>
      <c r="W13">
        <v>2.9950306563342068</v>
      </c>
      <c r="X13">
        <v>8.9847477653568575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13.541727396368188</v>
      </c>
      <c r="AH13">
        <v>0</v>
      </c>
      <c r="AI13">
        <v>0</v>
      </c>
      <c r="AJ13">
        <v>0</v>
      </c>
      <c r="AK13">
        <v>16.555478669380086</v>
      </c>
      <c r="AL13">
        <v>0</v>
      </c>
      <c r="AM13">
        <v>0</v>
      </c>
      <c r="AN13">
        <v>0.55796517532874146</v>
      </c>
      <c r="AO13">
        <v>0</v>
      </c>
      <c r="AP13">
        <v>0.23528953704863281</v>
      </c>
      <c r="AQ13">
        <v>0</v>
      </c>
      <c r="AR13">
        <v>2.0277891888958459</v>
      </c>
      <c r="AS13">
        <v>2.4708170978918802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20.965874184958039</v>
      </c>
      <c r="BB13">
        <f t="shared" si="0"/>
        <v>480.61006325422989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4.831956747059694</v>
      </c>
      <c r="L14">
        <v>317.30203973004137</v>
      </c>
      <c r="M14">
        <v>27.719608239808618</v>
      </c>
      <c r="N14">
        <v>35.721864501051691</v>
      </c>
      <c r="O14">
        <v>0</v>
      </c>
      <c r="P14">
        <v>33.532751250106259</v>
      </c>
      <c r="Q14">
        <v>1.693976415275849</v>
      </c>
      <c r="R14">
        <v>5.697333012458059</v>
      </c>
      <c r="S14">
        <v>3.5998529729269899</v>
      </c>
      <c r="T14">
        <v>0</v>
      </c>
      <c r="U14">
        <v>21.367149817959668</v>
      </c>
      <c r="V14">
        <v>0</v>
      </c>
      <c r="W14">
        <v>2.9950306563342068</v>
      </c>
      <c r="X14">
        <v>8.9847477653568575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13.541727396368188</v>
      </c>
      <c r="AH14">
        <v>0</v>
      </c>
      <c r="AI14">
        <v>0</v>
      </c>
      <c r="AJ14">
        <v>0</v>
      </c>
      <c r="AK14">
        <v>16.555478669380086</v>
      </c>
      <c r="AL14">
        <v>0</v>
      </c>
      <c r="AM14">
        <v>0</v>
      </c>
      <c r="AN14">
        <v>0.55796517532874146</v>
      </c>
      <c r="AO14">
        <v>0</v>
      </c>
      <c r="AP14">
        <v>0.23528953704863281</v>
      </c>
      <c r="AQ14">
        <v>0</v>
      </c>
      <c r="AR14">
        <v>8.4491221540388217</v>
      </c>
      <c r="AS14">
        <v>2.4708170978918802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21.23429753041248</v>
      </c>
      <c r="BB14">
        <f t="shared" si="0"/>
        <v>486.76325104404901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4.8319561256702297</v>
      </c>
      <c r="L15">
        <v>317.30203973004137</v>
      </c>
      <c r="M15">
        <v>27.719608239808618</v>
      </c>
      <c r="N15">
        <v>35.724340148385437</v>
      </c>
      <c r="O15">
        <v>0</v>
      </c>
      <c r="P15">
        <v>33.532751250106259</v>
      </c>
      <c r="Q15">
        <v>2.2018778319468049</v>
      </c>
      <c r="R15">
        <v>5.697333012458059</v>
      </c>
      <c r="S15">
        <v>3.5998529729269899</v>
      </c>
      <c r="T15">
        <v>0</v>
      </c>
      <c r="U15">
        <v>21.367149817959668</v>
      </c>
      <c r="V15">
        <v>0</v>
      </c>
      <c r="W15">
        <v>2.9950306563342068</v>
      </c>
      <c r="X15">
        <v>8.9847477653568575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13.541727396368188</v>
      </c>
      <c r="AH15">
        <v>0</v>
      </c>
      <c r="AI15">
        <v>0</v>
      </c>
      <c r="AJ15">
        <v>0</v>
      </c>
      <c r="AK15">
        <v>16.555478669380086</v>
      </c>
      <c r="AL15">
        <v>0</v>
      </c>
      <c r="AM15">
        <v>0</v>
      </c>
      <c r="AN15">
        <v>0.55796517532874146</v>
      </c>
      <c r="AO15">
        <v>0</v>
      </c>
      <c r="AP15">
        <v>0.23528953704863281</v>
      </c>
      <c r="AQ15">
        <v>0</v>
      </c>
      <c r="AR15">
        <v>8.4491221540388217</v>
      </c>
      <c r="AS15">
        <v>2.4708170978918802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21.255631265713792</v>
      </c>
      <c r="BB15">
        <f t="shared" si="0"/>
        <v>487.25229375136291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4.831956747059694</v>
      </c>
      <c r="L16">
        <v>317.30203973004137</v>
      </c>
      <c r="M16">
        <v>27.719608239808618</v>
      </c>
      <c r="N16">
        <v>35.72201351636749</v>
      </c>
      <c r="O16">
        <v>0</v>
      </c>
      <c r="P16">
        <v>33.532751250106259</v>
      </c>
      <c r="Q16">
        <v>3.2559346842963408</v>
      </c>
      <c r="R16">
        <v>5.697333012458059</v>
      </c>
      <c r="S16">
        <v>3.5998529729269899</v>
      </c>
      <c r="T16">
        <v>0</v>
      </c>
      <c r="U16">
        <v>21.367149817959668</v>
      </c>
      <c r="V16">
        <v>0</v>
      </c>
      <c r="W16">
        <v>2.9950306563342068</v>
      </c>
      <c r="X16">
        <v>8.9847477653568575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13.541727396368188</v>
      </c>
      <c r="AH16">
        <v>0</v>
      </c>
      <c r="AI16">
        <v>0</v>
      </c>
      <c r="AJ16">
        <v>0</v>
      </c>
      <c r="AK16">
        <v>16.555478669380086</v>
      </c>
      <c r="AL16">
        <v>0</v>
      </c>
      <c r="AM16">
        <v>0</v>
      </c>
      <c r="AN16">
        <v>0.55796517532874146</v>
      </c>
      <c r="AO16">
        <v>0</v>
      </c>
      <c r="AP16">
        <v>0.23528953704863281</v>
      </c>
      <c r="AQ16">
        <v>0</v>
      </c>
      <c r="AR16">
        <v>3.3796488616155291</v>
      </c>
      <c r="AS16">
        <v>2.4708170978918802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21.08768963127444</v>
      </c>
      <c r="BB16">
        <f t="shared" si="0"/>
        <v>483.40249293509999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4.8319561256702297</v>
      </c>
      <c r="L17">
        <v>317.30203973004137</v>
      </c>
      <c r="M17">
        <v>27.720979491176511</v>
      </c>
      <c r="N17">
        <v>35.721754531462892</v>
      </c>
      <c r="O17">
        <v>0</v>
      </c>
      <c r="P17">
        <v>33.532751250106259</v>
      </c>
      <c r="Q17">
        <v>3.5231964240861222</v>
      </c>
      <c r="R17">
        <v>5.697333012458059</v>
      </c>
      <c r="S17">
        <v>3.5998529729269899</v>
      </c>
      <c r="T17">
        <v>0</v>
      </c>
      <c r="U17">
        <v>21.367149817959668</v>
      </c>
      <c r="V17">
        <v>0</v>
      </c>
      <c r="W17">
        <v>2.9950306563342068</v>
      </c>
      <c r="X17">
        <v>8.9847477653568575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13.541727396368188</v>
      </c>
      <c r="AH17">
        <v>0</v>
      </c>
      <c r="AI17">
        <v>0</v>
      </c>
      <c r="AJ17">
        <v>0</v>
      </c>
      <c r="AK17">
        <v>16.555478669380086</v>
      </c>
      <c r="AL17">
        <v>0</v>
      </c>
      <c r="AM17">
        <v>0</v>
      </c>
      <c r="AN17">
        <v>0.55796517532874146</v>
      </c>
      <c r="AO17">
        <v>0</v>
      </c>
      <c r="AP17">
        <v>0.23528953704863281</v>
      </c>
      <c r="AQ17">
        <v>0</v>
      </c>
      <c r="AR17">
        <v>2.0277891888958459</v>
      </c>
      <c r="AS17">
        <v>2.4708170978918802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21.04239990444205</v>
      </c>
      <c r="BB17">
        <f t="shared" si="0"/>
        <v>482.36429637407628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4.831956747059694</v>
      </c>
      <c r="L18">
        <v>317.30203973004137</v>
      </c>
      <c r="M18">
        <v>27.719042503729092</v>
      </c>
      <c r="N18">
        <v>35.721754531462892</v>
      </c>
      <c r="O18">
        <v>0</v>
      </c>
      <c r="P18">
        <v>33.532751250106259</v>
      </c>
      <c r="Q18">
        <v>3.4784627398090882</v>
      </c>
      <c r="R18">
        <v>5.697333012458059</v>
      </c>
      <c r="S18">
        <v>3.5998529729269899</v>
      </c>
      <c r="T18">
        <v>0</v>
      </c>
      <c r="U18">
        <v>21.367149817959668</v>
      </c>
      <c r="V18">
        <v>0</v>
      </c>
      <c r="W18">
        <v>2.9950306563342068</v>
      </c>
      <c r="X18">
        <v>8.9847477653568575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13.541727396368188</v>
      </c>
      <c r="AH18">
        <v>0</v>
      </c>
      <c r="AI18">
        <v>0</v>
      </c>
      <c r="AJ18">
        <v>0</v>
      </c>
      <c r="AK18">
        <v>16.555478669380086</v>
      </c>
      <c r="AL18">
        <v>0</v>
      </c>
      <c r="AM18">
        <v>0</v>
      </c>
      <c r="AN18">
        <v>0.55796517532874146</v>
      </c>
      <c r="AO18">
        <v>0</v>
      </c>
      <c r="AP18">
        <v>0.23528953704863281</v>
      </c>
      <c r="AQ18">
        <v>0</v>
      </c>
      <c r="AR18">
        <v>2.0277891888958459</v>
      </c>
      <c r="AS18">
        <v>2.4708170978918802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21.040449096338051</v>
      </c>
      <c r="BB18">
        <f t="shared" si="0"/>
        <v>482.31957713184522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4.8319561256702297</v>
      </c>
      <c r="L19">
        <v>317.30203973004137</v>
      </c>
      <c r="M19">
        <v>27.716404177275898</v>
      </c>
      <c r="N19">
        <v>35.721754531462892</v>
      </c>
      <c r="O19">
        <v>0</v>
      </c>
      <c r="P19">
        <v>33.532751250106259</v>
      </c>
      <c r="Q19">
        <v>3.6106680063625545</v>
      </c>
      <c r="R19">
        <v>5.697333012458059</v>
      </c>
      <c r="S19">
        <v>3.5998529729269899</v>
      </c>
      <c r="T19">
        <v>0</v>
      </c>
      <c r="U19">
        <v>21.367149817959668</v>
      </c>
      <c r="V19">
        <v>0</v>
      </c>
      <c r="W19">
        <v>2.9950306563342068</v>
      </c>
      <c r="X19">
        <v>8.9847477653568575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13.541727396368188</v>
      </c>
      <c r="AH19">
        <v>0</v>
      </c>
      <c r="AI19">
        <v>0</v>
      </c>
      <c r="AJ19">
        <v>0</v>
      </c>
      <c r="AK19">
        <v>16.555478669380086</v>
      </c>
      <c r="AL19">
        <v>0</v>
      </c>
      <c r="AM19">
        <v>0</v>
      </c>
      <c r="AN19">
        <v>0.55796517532874146</v>
      </c>
      <c r="AO19">
        <v>0</v>
      </c>
      <c r="AP19">
        <v>0.23528953704863281</v>
      </c>
      <c r="AQ19">
        <v>0</v>
      </c>
      <c r="AR19">
        <v>2.0277891888958459</v>
      </c>
      <c r="AS19">
        <v>2.4708170978918802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21.045864968460158</v>
      </c>
      <c r="BB19">
        <f t="shared" si="0"/>
        <v>482.44372757843399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4.831956747059694</v>
      </c>
      <c r="L20">
        <v>317.30203973004137</v>
      </c>
      <c r="M20">
        <v>27.717762399315436</v>
      </c>
      <c r="N20">
        <v>35.721754531462892</v>
      </c>
      <c r="O20">
        <v>0</v>
      </c>
      <c r="P20">
        <v>33.532751250106259</v>
      </c>
      <c r="Q20">
        <v>3.5700799656903026</v>
      </c>
      <c r="R20">
        <v>3.914510543487876</v>
      </c>
      <c r="S20">
        <v>3.5998529729269899</v>
      </c>
      <c r="T20">
        <v>0</v>
      </c>
      <c r="U20">
        <v>21.367149817959668</v>
      </c>
      <c r="V20">
        <v>0</v>
      </c>
      <c r="W20">
        <v>2.9950306563342068</v>
      </c>
      <c r="X20">
        <v>8.9847477653568575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13.541727396368188</v>
      </c>
      <c r="AH20">
        <v>0</v>
      </c>
      <c r="AI20">
        <v>0</v>
      </c>
      <c r="AJ20">
        <v>0</v>
      </c>
      <c r="AK20">
        <v>16.555478669380086</v>
      </c>
      <c r="AL20">
        <v>0</v>
      </c>
      <c r="AM20">
        <v>0</v>
      </c>
      <c r="AN20">
        <v>0.55796517532874146</v>
      </c>
      <c r="AO20">
        <v>0</v>
      </c>
      <c r="AP20">
        <v>0.23528953704863281</v>
      </c>
      <c r="AQ20">
        <v>0</v>
      </c>
      <c r="AR20">
        <v>2.0277891888958459</v>
      </c>
      <c r="AS20">
        <v>2.4708170978918802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20.96970320881244</v>
      </c>
      <c r="BB20">
        <f t="shared" si="0"/>
        <v>480.69783767186834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4.8319561256702297</v>
      </c>
      <c r="L21">
        <v>317.30203973004137</v>
      </c>
      <c r="M21">
        <v>27.719554349351881</v>
      </c>
      <c r="N21">
        <v>35.721754531462892</v>
      </c>
      <c r="O21">
        <v>0</v>
      </c>
      <c r="P21">
        <v>33.532751250106259</v>
      </c>
      <c r="Q21">
        <v>3.5384922742152214</v>
      </c>
      <c r="R21">
        <v>3.914510543487876</v>
      </c>
      <c r="S21">
        <v>3.5998529729269899</v>
      </c>
      <c r="T21">
        <v>0</v>
      </c>
      <c r="U21">
        <v>21.367149817959668</v>
      </c>
      <c r="V21">
        <v>0</v>
      </c>
      <c r="W21">
        <v>2.9950306563342068</v>
      </c>
      <c r="X21">
        <v>8.9769279256161454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13.541727396368188</v>
      </c>
      <c r="AH21">
        <v>0</v>
      </c>
      <c r="AI21">
        <v>0</v>
      </c>
      <c r="AJ21">
        <v>0</v>
      </c>
      <c r="AK21">
        <v>16.555478669380086</v>
      </c>
      <c r="AL21">
        <v>0</v>
      </c>
      <c r="AM21">
        <v>0</v>
      </c>
      <c r="AN21">
        <v>0.55796517532874146</v>
      </c>
      <c r="AO21">
        <v>0</v>
      </c>
      <c r="AP21">
        <v>0.23528953704863281</v>
      </c>
      <c r="AQ21">
        <v>0</v>
      </c>
      <c r="AR21">
        <v>2.0277891888958459</v>
      </c>
      <c r="AS21">
        <v>2.4708170978918802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20.968130851545062</v>
      </c>
      <c r="BB21">
        <f t="shared" si="0"/>
        <v>480.66179382656691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4.831956747059694</v>
      </c>
      <c r="L22">
        <v>317.30203973004137</v>
      </c>
      <c r="M22">
        <v>27.718892464117626</v>
      </c>
      <c r="N22">
        <v>35.721754531462892</v>
      </c>
      <c r="O22">
        <v>0</v>
      </c>
      <c r="P22">
        <v>33.532751250106259</v>
      </c>
      <c r="Q22">
        <v>3.2308546312642004</v>
      </c>
      <c r="R22">
        <v>3.914510543487876</v>
      </c>
      <c r="S22">
        <v>3.5998529729269899</v>
      </c>
      <c r="T22">
        <v>0</v>
      </c>
      <c r="U22">
        <v>21.367149817959668</v>
      </c>
      <c r="V22">
        <v>0</v>
      </c>
      <c r="W22">
        <v>2.9950306563342068</v>
      </c>
      <c r="X22">
        <v>8.9769279256161454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13.541727396368188</v>
      </c>
      <c r="AH22">
        <v>0</v>
      </c>
      <c r="AI22">
        <v>0</v>
      </c>
      <c r="AJ22">
        <v>0</v>
      </c>
      <c r="AK22">
        <v>16.555478669380086</v>
      </c>
      <c r="AL22">
        <v>0</v>
      </c>
      <c r="AM22">
        <v>0</v>
      </c>
      <c r="AN22">
        <v>0.55796517532874146</v>
      </c>
      <c r="AO22">
        <v>0</v>
      </c>
      <c r="AP22">
        <v>0.23528953704863281</v>
      </c>
      <c r="AQ22">
        <v>0</v>
      </c>
      <c r="AR22">
        <v>2.0277891888958459</v>
      </c>
      <c r="AS22">
        <v>2.4708170978918802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20.955243957241002</v>
      </c>
      <c r="BB22">
        <f t="shared" si="0"/>
        <v>480.36638181407517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4.8006230598735744</v>
      </c>
      <c r="L23">
        <v>317.30203973004137</v>
      </c>
      <c r="M23">
        <v>27.718892464117626</v>
      </c>
      <c r="N23">
        <v>35.721754531462892</v>
      </c>
      <c r="O23">
        <v>0</v>
      </c>
      <c r="P23">
        <v>33.532751250106259</v>
      </c>
      <c r="Q23">
        <v>3.1658220419505478</v>
      </c>
      <c r="R23">
        <v>0</v>
      </c>
      <c r="S23">
        <v>0.87647301018176205</v>
      </c>
      <c r="T23">
        <v>0</v>
      </c>
      <c r="U23">
        <v>21.367149817959668</v>
      </c>
      <c r="V23">
        <v>0</v>
      </c>
      <c r="W23">
        <v>2.5891370801326969</v>
      </c>
      <c r="X23">
        <v>8.9842610377943135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13.541727396368188</v>
      </c>
      <c r="AH23">
        <v>0</v>
      </c>
      <c r="AI23">
        <v>0</v>
      </c>
      <c r="AJ23">
        <v>0</v>
      </c>
      <c r="AK23">
        <v>16.555478669380086</v>
      </c>
      <c r="AL23">
        <v>0</v>
      </c>
      <c r="AM23">
        <v>0</v>
      </c>
      <c r="AN23">
        <v>0.55796517532874146</v>
      </c>
      <c r="AO23">
        <v>0</v>
      </c>
      <c r="AP23">
        <v>0.23528953704863281</v>
      </c>
      <c r="AQ23">
        <v>0</v>
      </c>
      <c r="AR23">
        <v>2.0277891888958459</v>
      </c>
      <c r="AS23">
        <v>2.4708170978918802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20.657092196326587</v>
      </c>
      <c r="BB23">
        <f t="shared" si="0"/>
        <v>473.5317163282333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4.8006060560549155</v>
      </c>
      <c r="L24">
        <v>317.30203973004137</v>
      </c>
      <c r="M24">
        <v>27.718892464117626</v>
      </c>
      <c r="N24">
        <v>35.721754531462892</v>
      </c>
      <c r="O24">
        <v>0</v>
      </c>
      <c r="P24">
        <v>33.532751250106259</v>
      </c>
      <c r="Q24">
        <v>3.0589857011763169</v>
      </c>
      <c r="R24">
        <v>0</v>
      </c>
      <c r="S24">
        <v>0</v>
      </c>
      <c r="T24">
        <v>0</v>
      </c>
      <c r="U24">
        <v>21.367149817959668</v>
      </c>
      <c r="V24">
        <v>0</v>
      </c>
      <c r="W24">
        <v>2.6715696119203627</v>
      </c>
      <c r="X24">
        <v>8.9844616842263996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13.541727396368188</v>
      </c>
      <c r="AH24">
        <v>0</v>
      </c>
      <c r="AI24">
        <v>0</v>
      </c>
      <c r="AJ24">
        <v>0</v>
      </c>
      <c r="AK24">
        <v>16.555478669380086</v>
      </c>
      <c r="AL24">
        <v>0</v>
      </c>
      <c r="AM24">
        <v>0</v>
      </c>
      <c r="AN24">
        <v>0.55796517532874146</v>
      </c>
      <c r="AO24">
        <v>0</v>
      </c>
      <c r="AP24">
        <v>0.23528953704863281</v>
      </c>
      <c r="AQ24">
        <v>0</v>
      </c>
      <c r="AR24">
        <v>2.0277891888958459</v>
      </c>
      <c r="AS24">
        <v>2.4708170978918802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20.619443221546597</v>
      </c>
      <c r="BB24">
        <f t="shared" si="0"/>
        <v>472.66867212645832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9.2670453576543768</v>
      </c>
      <c r="L25">
        <v>399.12230011290495</v>
      </c>
      <c r="M25">
        <v>27.718892464117626</v>
      </c>
      <c r="N25">
        <v>35.721754531462892</v>
      </c>
      <c r="O25">
        <v>0</v>
      </c>
      <c r="P25">
        <v>33.532751250106259</v>
      </c>
      <c r="Q25">
        <v>3.2992063261637488</v>
      </c>
      <c r="R25">
        <v>10.768834621901991</v>
      </c>
      <c r="S25">
        <v>7.4878140832242268</v>
      </c>
      <c r="T25">
        <v>0</v>
      </c>
      <c r="U25">
        <v>21.367149817959668</v>
      </c>
      <c r="V25">
        <v>4.986493574172572</v>
      </c>
      <c r="W25">
        <v>9.4234359328765063</v>
      </c>
      <c r="X25">
        <v>44.325835115213145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13.541727396368188</v>
      </c>
      <c r="AH25">
        <v>0</v>
      </c>
      <c r="AI25">
        <v>0</v>
      </c>
      <c r="AJ25">
        <v>0</v>
      </c>
      <c r="AK25">
        <v>16.555478669380086</v>
      </c>
      <c r="AL25">
        <v>0</v>
      </c>
      <c r="AM25">
        <v>0</v>
      </c>
      <c r="AN25">
        <v>0.55796517532874146</v>
      </c>
      <c r="AO25">
        <v>0</v>
      </c>
      <c r="AP25">
        <v>0.23528953704863281</v>
      </c>
      <c r="AQ25">
        <v>0</v>
      </c>
      <c r="AR25">
        <v>8.4491221540388217</v>
      </c>
      <c r="AS25">
        <v>5.1063555704445829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27.345906485483198</v>
      </c>
      <c r="BB25">
        <f t="shared" si="0"/>
        <v>626.8623826409098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8.3280709008364902</v>
      </c>
      <c r="L26">
        <v>399.12230011290495</v>
      </c>
      <c r="M26">
        <v>27.718892464117626</v>
      </c>
      <c r="N26">
        <v>35.721754531462892</v>
      </c>
      <c r="O26">
        <v>0</v>
      </c>
      <c r="P26">
        <v>33.532751250106259</v>
      </c>
      <c r="Q26">
        <v>3.3044398462313866</v>
      </c>
      <c r="R26">
        <v>12.054300148602001</v>
      </c>
      <c r="S26">
        <v>7.973007536721715</v>
      </c>
      <c r="T26">
        <v>0</v>
      </c>
      <c r="U26">
        <v>21.367149817959668</v>
      </c>
      <c r="V26">
        <v>4.986493574172572</v>
      </c>
      <c r="W26">
        <v>9.734002108445523</v>
      </c>
      <c r="X26">
        <v>45.160689545323095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13.541727396368188</v>
      </c>
      <c r="AH26">
        <v>0.87883517480692974</v>
      </c>
      <c r="AI26">
        <v>0</v>
      </c>
      <c r="AJ26">
        <v>0</v>
      </c>
      <c r="AK26">
        <v>16.555478669380086</v>
      </c>
      <c r="AL26">
        <v>0</v>
      </c>
      <c r="AM26">
        <v>0</v>
      </c>
      <c r="AN26">
        <v>0.55796517532874146</v>
      </c>
      <c r="AO26">
        <v>0</v>
      </c>
      <c r="AP26">
        <v>0.23528953704863281</v>
      </c>
      <c r="AQ26">
        <v>0</v>
      </c>
      <c r="AR26">
        <v>8.4491221540388217</v>
      </c>
      <c r="AS26">
        <v>5.1063555704445829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27.531975753734294</v>
      </c>
      <c r="BB26">
        <f t="shared" si="0"/>
        <v>631.12773127340256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9.3302040843088943</v>
      </c>
      <c r="L27">
        <v>449.01233772036363</v>
      </c>
      <c r="M27">
        <v>27.718892464117626</v>
      </c>
      <c r="N27">
        <v>35.721754531462892</v>
      </c>
      <c r="O27">
        <v>0</v>
      </c>
      <c r="P27">
        <v>33.532751250106259</v>
      </c>
      <c r="Q27">
        <v>3.3044398462313866</v>
      </c>
      <c r="R27">
        <v>12.770617000335914</v>
      </c>
      <c r="S27">
        <v>7.973007536721715</v>
      </c>
      <c r="T27">
        <v>0</v>
      </c>
      <c r="U27">
        <v>21.367149817959668</v>
      </c>
      <c r="V27">
        <v>4.986493574172572</v>
      </c>
      <c r="W27">
        <v>9.1224994631167835</v>
      </c>
      <c r="X27">
        <v>45.160689545323095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13.541727396368188</v>
      </c>
      <c r="AH27">
        <v>6.1518465372573568</v>
      </c>
      <c r="AI27">
        <v>0</v>
      </c>
      <c r="AJ27">
        <v>0</v>
      </c>
      <c r="AK27">
        <v>16.555478669380086</v>
      </c>
      <c r="AL27">
        <v>0</v>
      </c>
      <c r="AM27">
        <v>0</v>
      </c>
      <c r="AN27">
        <v>0.55796517532874146</v>
      </c>
      <c r="AO27">
        <v>0</v>
      </c>
      <c r="AP27">
        <v>0.23528953704863281</v>
      </c>
      <c r="AQ27">
        <v>4.700491731997495</v>
      </c>
      <c r="AR27">
        <v>8.4491221540388217</v>
      </c>
      <c r="AS27">
        <v>5.1063555704445829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30.226780980349091</v>
      </c>
      <c r="BB27">
        <f t="shared" si="0"/>
        <v>692.90195060695021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9.3302040843088943</v>
      </c>
      <c r="L28">
        <v>566.58922278998909</v>
      </c>
      <c r="M28">
        <v>27.718892464117626</v>
      </c>
      <c r="N28">
        <v>35.721754531462892</v>
      </c>
      <c r="O28">
        <v>0</v>
      </c>
      <c r="P28">
        <v>33.532751250106259</v>
      </c>
      <c r="Q28">
        <v>3.3044398462313866</v>
      </c>
      <c r="R28">
        <v>12.770617000335914</v>
      </c>
      <c r="S28">
        <v>7.973007536721715</v>
      </c>
      <c r="T28">
        <v>0</v>
      </c>
      <c r="U28">
        <v>21.367149817959668</v>
      </c>
      <c r="V28">
        <v>4.986493574172572</v>
      </c>
      <c r="W28">
        <v>7.9623057464164226</v>
      </c>
      <c r="X28">
        <v>45.160689545323095</v>
      </c>
      <c r="Y28">
        <v>0</v>
      </c>
      <c r="Z28">
        <v>0.33674037570444582</v>
      </c>
      <c r="AA28">
        <v>0</v>
      </c>
      <c r="AB28">
        <v>0.82682007827175952</v>
      </c>
      <c r="AC28">
        <v>0</v>
      </c>
      <c r="AD28">
        <v>2.7007279273638072</v>
      </c>
      <c r="AE28">
        <v>5.0887805451888948</v>
      </c>
      <c r="AF28">
        <v>2.7408374360258816</v>
      </c>
      <c r="AG28">
        <v>13.541727396368188</v>
      </c>
      <c r="AH28">
        <v>13.182527935712793</v>
      </c>
      <c r="AI28">
        <v>0</v>
      </c>
      <c r="AJ28">
        <v>0</v>
      </c>
      <c r="AK28">
        <v>16.555478669380086</v>
      </c>
      <c r="AL28">
        <v>0</v>
      </c>
      <c r="AM28">
        <v>0</v>
      </c>
      <c r="AN28">
        <v>0.55796517532874146</v>
      </c>
      <c r="AO28">
        <v>0</v>
      </c>
      <c r="AP28">
        <v>0.23528953704863281</v>
      </c>
      <c r="AQ28">
        <v>4.700491731997495</v>
      </c>
      <c r="AR28">
        <v>2.0277891888958459</v>
      </c>
      <c r="AS28">
        <v>5.1063555704445829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35.279996697753788</v>
      </c>
      <c r="BB28">
        <f t="shared" si="0"/>
        <v>808.73906305712319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9.3302040843088943</v>
      </c>
      <c r="L29">
        <v>578.21853366901155</v>
      </c>
      <c r="M29">
        <v>27.718892464117626</v>
      </c>
      <c r="N29">
        <v>35.721754531462892</v>
      </c>
      <c r="O29">
        <v>0</v>
      </c>
      <c r="P29">
        <v>33.532751250106259</v>
      </c>
      <c r="Q29">
        <v>3.3044398462313866</v>
      </c>
      <c r="R29">
        <v>12.770617000335914</v>
      </c>
      <c r="S29">
        <v>7.973007536721715</v>
      </c>
      <c r="T29">
        <v>0</v>
      </c>
      <c r="U29">
        <v>21.367149817959668</v>
      </c>
      <c r="V29">
        <v>4.986493574172572</v>
      </c>
      <c r="W29">
        <v>7.9623057464164226</v>
      </c>
      <c r="X29">
        <v>45.160689545323095</v>
      </c>
      <c r="Y29">
        <v>0</v>
      </c>
      <c r="Z29">
        <v>2.1888124420788984</v>
      </c>
      <c r="AA29">
        <v>0</v>
      </c>
      <c r="AB29">
        <v>1.6536398450219161</v>
      </c>
      <c r="AC29">
        <v>0</v>
      </c>
      <c r="AD29">
        <v>2.7007279273638072</v>
      </c>
      <c r="AE29">
        <v>10.177561403256103</v>
      </c>
      <c r="AF29">
        <v>5.4816751855562522</v>
      </c>
      <c r="AG29">
        <v>13.541727396368188</v>
      </c>
      <c r="AH29">
        <v>21.004161273742437</v>
      </c>
      <c r="AI29">
        <v>0</v>
      </c>
      <c r="AJ29">
        <v>0</v>
      </c>
      <c r="AK29">
        <v>16.555478669380086</v>
      </c>
      <c r="AL29">
        <v>0</v>
      </c>
      <c r="AM29">
        <v>0</v>
      </c>
      <c r="AN29">
        <v>0.61568571070757672</v>
      </c>
      <c r="AO29">
        <v>0</v>
      </c>
      <c r="AP29">
        <v>0.23528953704863281</v>
      </c>
      <c r="AQ29">
        <v>9.6751786908787292</v>
      </c>
      <c r="AR29">
        <v>2.0277891888958459</v>
      </c>
      <c r="AS29">
        <v>5.1063555704445829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36.74265653570879</v>
      </c>
      <c r="BB29">
        <f t="shared" si="0"/>
        <v>842.26826537120223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9.3302040843088943</v>
      </c>
      <c r="L30">
        <v>578.21853366901155</v>
      </c>
      <c r="M30">
        <v>27.718892464117626</v>
      </c>
      <c r="N30">
        <v>35.721754531462892</v>
      </c>
      <c r="O30">
        <v>0</v>
      </c>
      <c r="P30">
        <v>33.532751250106259</v>
      </c>
      <c r="Q30">
        <v>3.3044398462313866</v>
      </c>
      <c r="R30">
        <v>12.770617000335914</v>
      </c>
      <c r="S30">
        <v>7.973007536721715</v>
      </c>
      <c r="T30">
        <v>0</v>
      </c>
      <c r="U30">
        <v>21.367149817959668</v>
      </c>
      <c r="V30">
        <v>4.986493574172572</v>
      </c>
      <c r="W30">
        <v>7.9623057464164226</v>
      </c>
      <c r="X30">
        <v>45.160689545323095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5.6469768315591731</v>
      </c>
      <c r="AE30">
        <v>15.31404932080985</v>
      </c>
      <c r="AF30">
        <v>8.2225126215821334</v>
      </c>
      <c r="AG30">
        <v>13.541727396368188</v>
      </c>
      <c r="AH30">
        <v>28.942972676894172</v>
      </c>
      <c r="AI30">
        <v>1.1837087689417658</v>
      </c>
      <c r="AJ30">
        <v>0</v>
      </c>
      <c r="AK30">
        <v>16.555478669380086</v>
      </c>
      <c r="AL30">
        <v>0</v>
      </c>
      <c r="AM30">
        <v>1.6176105853683986</v>
      </c>
      <c r="AN30">
        <v>0.61568571070757672</v>
      </c>
      <c r="AO30">
        <v>0</v>
      </c>
      <c r="AP30">
        <v>0.23528953704863281</v>
      </c>
      <c r="AQ30">
        <v>14.101475195992483</v>
      </c>
      <c r="AR30">
        <v>2.0277891888958459</v>
      </c>
      <c r="AS30">
        <v>5.1063555704445829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37.988356861781149</v>
      </c>
      <c r="BB30">
        <f t="shared" si="0"/>
        <v>870.82400825260243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9.3302040843088943</v>
      </c>
      <c r="L31">
        <v>578.21399878153522</v>
      </c>
      <c r="M31">
        <v>27.718892464117626</v>
      </c>
      <c r="N31">
        <v>35.721754531462892</v>
      </c>
      <c r="O31">
        <v>0</v>
      </c>
      <c r="P31">
        <v>33.532751250106259</v>
      </c>
      <c r="Q31">
        <v>3.3044398462313866</v>
      </c>
      <c r="R31">
        <v>12.770617000335914</v>
      </c>
      <c r="S31">
        <v>7.973007536721715</v>
      </c>
      <c r="T31">
        <v>0</v>
      </c>
      <c r="U31">
        <v>21.367149817959668</v>
      </c>
      <c r="V31">
        <v>4.986493574172572</v>
      </c>
      <c r="W31">
        <v>7.6071766718915264</v>
      </c>
      <c r="X31">
        <v>45.160689545323095</v>
      </c>
      <c r="Y31">
        <v>0</v>
      </c>
      <c r="Z31">
        <v>4.0125982016280526</v>
      </c>
      <c r="AA31">
        <v>4.3008970281778334</v>
      </c>
      <c r="AB31">
        <v>8.1441765560425807</v>
      </c>
      <c r="AC31">
        <v>0</v>
      </c>
      <c r="AD31">
        <v>8.4704652473387601</v>
      </c>
      <c r="AE31">
        <v>15.318820089334169</v>
      </c>
      <c r="AF31">
        <v>9.2274863690252538</v>
      </c>
      <c r="AG31">
        <v>13.541727396368188</v>
      </c>
      <c r="AH31">
        <v>35.739298258714257</v>
      </c>
      <c r="AI31">
        <v>5.129404352536004</v>
      </c>
      <c r="AJ31">
        <v>0</v>
      </c>
      <c r="AK31">
        <v>16.555478669380086</v>
      </c>
      <c r="AL31">
        <v>0</v>
      </c>
      <c r="AM31">
        <v>3.259980291275308</v>
      </c>
      <c r="AN31">
        <v>0.61568571070757672</v>
      </c>
      <c r="AO31">
        <v>0</v>
      </c>
      <c r="AP31">
        <v>0.23528953704863281</v>
      </c>
      <c r="AQ31">
        <v>19.350357692131077</v>
      </c>
      <c r="AR31">
        <v>3.3796488616155291</v>
      </c>
      <c r="AS31">
        <v>5.1063555704445829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39.295128518322024</v>
      </c>
      <c r="BB31">
        <f t="shared" si="0"/>
        <v>900.77971641761269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9.3302040843088943</v>
      </c>
      <c r="L32">
        <v>578.21399878153522</v>
      </c>
      <c r="M32">
        <v>27.718892464117626</v>
      </c>
      <c r="N32">
        <v>35.721754531462892</v>
      </c>
      <c r="O32">
        <v>0</v>
      </c>
      <c r="P32">
        <v>33.532751250106259</v>
      </c>
      <c r="Q32">
        <v>3.3044398462313866</v>
      </c>
      <c r="R32">
        <v>12.770617000335914</v>
      </c>
      <c r="S32">
        <v>7.973007536721715</v>
      </c>
      <c r="T32">
        <v>0</v>
      </c>
      <c r="U32">
        <v>21.367149817959668</v>
      </c>
      <c r="V32">
        <v>4.986493574172572</v>
      </c>
      <c r="W32">
        <v>7.6071766718915264</v>
      </c>
      <c r="X32">
        <v>45.160689545323095</v>
      </c>
      <c r="Y32">
        <v>0</v>
      </c>
      <c r="Z32">
        <v>4.0125982016280526</v>
      </c>
      <c r="AA32">
        <v>4.3008970281778334</v>
      </c>
      <c r="AB32">
        <v>12.25347172824045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13.541727396368188</v>
      </c>
      <c r="AH32">
        <v>36.178716002922144</v>
      </c>
      <c r="AI32">
        <v>5.129404352536004</v>
      </c>
      <c r="AJ32">
        <v>0</v>
      </c>
      <c r="AK32">
        <v>16.555478669380086</v>
      </c>
      <c r="AL32">
        <v>0</v>
      </c>
      <c r="AM32">
        <v>4.9023499971822169</v>
      </c>
      <c r="AN32">
        <v>0.61568571070757672</v>
      </c>
      <c r="AO32">
        <v>0</v>
      </c>
      <c r="AP32">
        <v>0.23528953704863281</v>
      </c>
      <c r="AQ32">
        <v>19.350357692131077</v>
      </c>
      <c r="AR32">
        <v>3.3796488616155291</v>
      </c>
      <c r="AS32">
        <v>5.1063555704445829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39.553915771934683</v>
      </c>
      <c r="BB32">
        <f t="shared" si="0"/>
        <v>906.7120117863127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578.21399878153522</v>
      </c>
      <c r="M33">
        <v>27.718892464117626</v>
      </c>
      <c r="N33">
        <v>35.721754531462892</v>
      </c>
      <c r="O33">
        <v>0</v>
      </c>
      <c r="P33">
        <v>33.532751250106259</v>
      </c>
      <c r="Q33">
        <v>3.3044398462313866</v>
      </c>
      <c r="R33">
        <v>12.770617000335914</v>
      </c>
      <c r="S33">
        <v>7.973007536721715</v>
      </c>
      <c r="T33">
        <v>0</v>
      </c>
      <c r="U33">
        <v>21.367149817959668</v>
      </c>
      <c r="V33">
        <v>4.986493574172572</v>
      </c>
      <c r="W33">
        <v>7.6071766718915264</v>
      </c>
      <c r="X33">
        <v>45.160689545323095</v>
      </c>
      <c r="Y33">
        <v>0</v>
      </c>
      <c r="Z33">
        <v>4.0125982016280526</v>
      </c>
      <c r="AA33">
        <v>4.3008970281778334</v>
      </c>
      <c r="AB33">
        <v>12.25347172824045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13.541727396368188</v>
      </c>
      <c r="AH33">
        <v>36.178716002922144</v>
      </c>
      <c r="AI33">
        <v>5.129404352536004</v>
      </c>
      <c r="AJ33">
        <v>0</v>
      </c>
      <c r="AK33">
        <v>16.555478669380086</v>
      </c>
      <c r="AL33">
        <v>0</v>
      </c>
      <c r="AM33">
        <v>4.9023499971822169</v>
      </c>
      <c r="AN33">
        <v>0.61568571070757672</v>
      </c>
      <c r="AO33">
        <v>0</v>
      </c>
      <c r="AP33">
        <v>0.23528953704863281</v>
      </c>
      <c r="AQ33">
        <v>19.350357692131077</v>
      </c>
      <c r="AR33">
        <v>4.0555786979753705</v>
      </c>
      <c r="AS33">
        <v>5.1063555704445829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39.582169639094523</v>
      </c>
      <c r="BB33">
        <f t="shared" si="0"/>
        <v>907.35968775551271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578.21399878153522</v>
      </c>
      <c r="M34">
        <v>27.718892464117626</v>
      </c>
      <c r="N34">
        <v>35.721754531462892</v>
      </c>
      <c r="O34">
        <v>0</v>
      </c>
      <c r="P34">
        <v>33.532751250106259</v>
      </c>
      <c r="Q34">
        <v>3.3044398462313866</v>
      </c>
      <c r="R34">
        <v>12.770617000335914</v>
      </c>
      <c r="S34">
        <v>7.973007536721715</v>
      </c>
      <c r="T34">
        <v>0</v>
      </c>
      <c r="U34">
        <v>21.367149817959668</v>
      </c>
      <c r="V34">
        <v>4.986493574172572</v>
      </c>
      <c r="W34">
        <v>7.6071766718915264</v>
      </c>
      <c r="X34">
        <v>45.160689545323095</v>
      </c>
      <c r="Y34">
        <v>0</v>
      </c>
      <c r="Z34">
        <v>4.0125982016280526</v>
      </c>
      <c r="AA34">
        <v>4.3008970281778334</v>
      </c>
      <c r="AB34">
        <v>12.25347172824045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13.541727396368188</v>
      </c>
      <c r="AH34">
        <v>36.178716002922144</v>
      </c>
      <c r="AI34">
        <v>5.129404352536004</v>
      </c>
      <c r="AJ34">
        <v>0</v>
      </c>
      <c r="AK34">
        <v>16.555478669380086</v>
      </c>
      <c r="AL34">
        <v>0</v>
      </c>
      <c r="AM34">
        <v>4.9023499971822169</v>
      </c>
      <c r="AN34">
        <v>0.61568571070757672</v>
      </c>
      <c r="AO34">
        <v>0</v>
      </c>
      <c r="AP34">
        <v>0.23528953704863281</v>
      </c>
      <c r="AQ34">
        <v>19.350357692131077</v>
      </c>
      <c r="AR34">
        <v>8.4491221540388217</v>
      </c>
      <c r="AS34">
        <v>5.1063555704445829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39.765819755557978</v>
      </c>
      <c r="BB34">
        <f t="shared" si="0"/>
        <v>911.56958109511265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578.21399878153522</v>
      </c>
      <c r="M35">
        <v>27.718892464117626</v>
      </c>
      <c r="N35">
        <v>35.721754531462892</v>
      </c>
      <c r="O35">
        <v>0</v>
      </c>
      <c r="P35">
        <v>33.532751250106259</v>
      </c>
      <c r="Q35">
        <v>3.3044398462313866</v>
      </c>
      <c r="R35">
        <v>12.770617000335914</v>
      </c>
      <c r="S35">
        <v>7.973007536721715</v>
      </c>
      <c r="T35">
        <v>0</v>
      </c>
      <c r="U35">
        <v>21.367149817959668</v>
      </c>
      <c r="V35">
        <v>4.986493574172572</v>
      </c>
      <c r="W35">
        <v>7.6071766718915264</v>
      </c>
      <c r="X35">
        <v>45.160689545323095</v>
      </c>
      <c r="Y35">
        <v>0</v>
      </c>
      <c r="Z35">
        <v>4.0072104708829057</v>
      </c>
      <c r="AA35">
        <v>4.3008970281778334</v>
      </c>
      <c r="AB35">
        <v>12.25347172824045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13.541727396368188</v>
      </c>
      <c r="AH35">
        <v>36.178716002922144</v>
      </c>
      <c r="AI35">
        <v>5.129404352536004</v>
      </c>
      <c r="AJ35">
        <v>0</v>
      </c>
      <c r="AK35">
        <v>16.555478669380086</v>
      </c>
      <c r="AL35">
        <v>0</v>
      </c>
      <c r="AM35">
        <v>3.259980291275308</v>
      </c>
      <c r="AN35">
        <v>0.61568571070757672</v>
      </c>
      <c r="AO35">
        <v>0</v>
      </c>
      <c r="AP35">
        <v>0.23528953704863281</v>
      </c>
      <c r="AQ35">
        <v>19.350357692131077</v>
      </c>
      <c r="AR35">
        <v>8.4491221540388217</v>
      </c>
      <c r="AS35">
        <v>5.1063555704445829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39.696943494705913</v>
      </c>
      <c r="BB35">
        <f t="shared" si="0"/>
        <v>909.99069991931265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578.21399878153522</v>
      </c>
      <c r="M36">
        <v>27.718892464117626</v>
      </c>
      <c r="N36">
        <v>35.721754531462892</v>
      </c>
      <c r="O36">
        <v>0</v>
      </c>
      <c r="P36">
        <v>33.532751250106259</v>
      </c>
      <c r="Q36">
        <v>3.3044398462313866</v>
      </c>
      <c r="R36">
        <v>12.770617000335914</v>
      </c>
      <c r="S36">
        <v>7.973007536721715</v>
      </c>
      <c r="T36">
        <v>0</v>
      </c>
      <c r="U36">
        <v>21.367149817959668</v>
      </c>
      <c r="V36">
        <v>4.986493574172572</v>
      </c>
      <c r="W36">
        <v>7.6071766718915264</v>
      </c>
      <c r="X36">
        <v>45.160689545323095</v>
      </c>
      <c r="Y36">
        <v>0</v>
      </c>
      <c r="Z36">
        <v>4.0072104708829057</v>
      </c>
      <c r="AA36">
        <v>4.3008970281778334</v>
      </c>
      <c r="AB36">
        <v>8.1441765560425807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13.541727396368188</v>
      </c>
      <c r="AH36">
        <v>35.739298258714257</v>
      </c>
      <c r="AI36">
        <v>5.129404352536004</v>
      </c>
      <c r="AJ36">
        <v>0</v>
      </c>
      <c r="AK36">
        <v>16.555478669380086</v>
      </c>
      <c r="AL36">
        <v>0</v>
      </c>
      <c r="AM36">
        <v>1.6341166657274055</v>
      </c>
      <c r="AN36">
        <v>0.61568571070757672</v>
      </c>
      <c r="AO36">
        <v>0</v>
      </c>
      <c r="AP36">
        <v>0.23528953704863281</v>
      </c>
      <c r="AQ36">
        <v>19.350357692131077</v>
      </c>
      <c r="AR36">
        <v>3.7176136197036107</v>
      </c>
      <c r="AS36">
        <v>5.1063555704445829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39.241069138517055</v>
      </c>
      <c r="BB36">
        <f t="shared" si="0"/>
        <v>899.54048919921263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578.21399878153522</v>
      </c>
      <c r="M37">
        <v>27.718892464117626</v>
      </c>
      <c r="N37">
        <v>35.721754531462892</v>
      </c>
      <c r="O37">
        <v>0</v>
      </c>
      <c r="P37">
        <v>33.532751250106259</v>
      </c>
      <c r="Q37">
        <v>3.3044398462313866</v>
      </c>
      <c r="R37">
        <v>12.770617000335914</v>
      </c>
      <c r="S37">
        <v>7.973007536721715</v>
      </c>
      <c r="T37">
        <v>0</v>
      </c>
      <c r="U37">
        <v>21.367149817959668</v>
      </c>
      <c r="V37">
        <v>4.986493574172572</v>
      </c>
      <c r="W37">
        <v>7.6071766718915264</v>
      </c>
      <c r="X37">
        <v>45.160689545323095</v>
      </c>
      <c r="Y37">
        <v>0</v>
      </c>
      <c r="Z37">
        <v>2.1888124420788984</v>
      </c>
      <c r="AA37">
        <v>1.1608358493007722</v>
      </c>
      <c r="AB37">
        <v>1.6536398450219161</v>
      </c>
      <c r="AC37">
        <v>0</v>
      </c>
      <c r="AD37">
        <v>8.4704652473387601</v>
      </c>
      <c r="AE37">
        <v>10.177561403256103</v>
      </c>
      <c r="AF37">
        <v>5.4816751855562522</v>
      </c>
      <c r="AG37">
        <v>13.541727396368188</v>
      </c>
      <c r="AH37">
        <v>28.942972676894172</v>
      </c>
      <c r="AI37">
        <v>1.1837087689417658</v>
      </c>
      <c r="AJ37">
        <v>0</v>
      </c>
      <c r="AK37">
        <v>16.555478669380086</v>
      </c>
      <c r="AL37">
        <v>0</v>
      </c>
      <c r="AM37">
        <v>0</v>
      </c>
      <c r="AN37">
        <v>0.63492588916718851</v>
      </c>
      <c r="AO37">
        <v>0</v>
      </c>
      <c r="AP37">
        <v>0.23528953704863281</v>
      </c>
      <c r="AQ37">
        <v>19.350357692131077</v>
      </c>
      <c r="AR37">
        <v>2.0277891888958459</v>
      </c>
      <c r="AS37">
        <v>2.9649805815069921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37.714359130940771</v>
      </c>
      <c r="BB37">
        <f t="shared" si="0"/>
        <v>864.54303634611267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9.3302040843088943</v>
      </c>
      <c r="L38">
        <v>578.21399878153522</v>
      </c>
      <c r="M38">
        <v>27.718892464117626</v>
      </c>
      <c r="N38">
        <v>35.721754531462892</v>
      </c>
      <c r="O38">
        <v>0</v>
      </c>
      <c r="P38">
        <v>33.532751250106259</v>
      </c>
      <c r="Q38">
        <v>3.3044398462313866</v>
      </c>
      <c r="R38">
        <v>12.770617000335914</v>
      </c>
      <c r="S38">
        <v>7.973007536721715</v>
      </c>
      <c r="T38">
        <v>0</v>
      </c>
      <c r="U38">
        <v>21.367149817959668</v>
      </c>
      <c r="V38">
        <v>4.986493574172572</v>
      </c>
      <c r="W38">
        <v>7.6071766718915264</v>
      </c>
      <c r="X38">
        <v>45.160689545323095</v>
      </c>
      <c r="Y38">
        <v>0</v>
      </c>
      <c r="Z38">
        <v>0.33674037570444582</v>
      </c>
      <c r="AA38">
        <v>0</v>
      </c>
      <c r="AB38">
        <v>0.82682007827175952</v>
      </c>
      <c r="AC38">
        <v>0</v>
      </c>
      <c r="AD38">
        <v>5.6469768315591731</v>
      </c>
      <c r="AE38">
        <v>10.177561403256103</v>
      </c>
      <c r="AF38">
        <v>5.4816751855562522</v>
      </c>
      <c r="AG38">
        <v>13.541727396368188</v>
      </c>
      <c r="AH38">
        <v>21.707229664475054</v>
      </c>
      <c r="AI38">
        <v>0</v>
      </c>
      <c r="AJ38">
        <v>0</v>
      </c>
      <c r="AK38">
        <v>16.555478669380086</v>
      </c>
      <c r="AL38">
        <v>0</v>
      </c>
      <c r="AM38">
        <v>0</v>
      </c>
      <c r="AN38">
        <v>0.63492588916718851</v>
      </c>
      <c r="AO38">
        <v>0</v>
      </c>
      <c r="AP38">
        <v>0.23528953704863281</v>
      </c>
      <c r="AQ38">
        <v>19.350357692131077</v>
      </c>
      <c r="AR38">
        <v>2.0277891888958459</v>
      </c>
      <c r="AS38">
        <v>2.9649805815069921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37.083903613574925</v>
      </c>
      <c r="BB38">
        <f t="shared" si="0"/>
        <v>850.09082398391297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9.3302040843088943</v>
      </c>
      <c r="L39">
        <v>578.21399878153522</v>
      </c>
      <c r="M39">
        <v>27.718892464117626</v>
      </c>
      <c r="N39">
        <v>35.721754531462892</v>
      </c>
      <c r="O39">
        <v>0</v>
      </c>
      <c r="P39">
        <v>33.532751250106259</v>
      </c>
      <c r="Q39">
        <v>3.3044398462313866</v>
      </c>
      <c r="R39">
        <v>12.770617000335914</v>
      </c>
      <c r="S39">
        <v>7.973007536721715</v>
      </c>
      <c r="T39">
        <v>0</v>
      </c>
      <c r="U39">
        <v>21.367149817959668</v>
      </c>
      <c r="V39">
        <v>4.986493574172572</v>
      </c>
      <c r="W39">
        <v>7.6071766718915264</v>
      </c>
      <c r="X39">
        <v>45.160689545323095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2.8234884157795865</v>
      </c>
      <c r="AE39">
        <v>10.177561403256103</v>
      </c>
      <c r="AF39">
        <v>5.4816751855562522</v>
      </c>
      <c r="AG39">
        <v>13.541727396368188</v>
      </c>
      <c r="AH39">
        <v>19.041429310164894</v>
      </c>
      <c r="AI39">
        <v>0</v>
      </c>
      <c r="AJ39">
        <v>0</v>
      </c>
      <c r="AK39">
        <v>16.555478669380086</v>
      </c>
      <c r="AL39">
        <v>0</v>
      </c>
      <c r="AM39">
        <v>0</v>
      </c>
      <c r="AN39">
        <v>0.63492588916718851</v>
      </c>
      <c r="AO39">
        <v>0</v>
      </c>
      <c r="AP39">
        <v>0.47057939428094342</v>
      </c>
      <c r="AQ39">
        <v>19.350357692131077</v>
      </c>
      <c r="AR39">
        <v>2.0277891888958459</v>
      </c>
      <c r="AS39">
        <v>3.1297016359841368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36.822534972118419</v>
      </c>
      <c r="BB39">
        <f t="shared" si="0"/>
        <v>844.09935431301267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9.3302040843088943</v>
      </c>
      <c r="L40">
        <v>578.21399878153522</v>
      </c>
      <c r="M40">
        <v>27.718892464117626</v>
      </c>
      <c r="N40">
        <v>35.721754531462892</v>
      </c>
      <c r="O40">
        <v>0</v>
      </c>
      <c r="P40">
        <v>33.532751250106259</v>
      </c>
      <c r="Q40">
        <v>3.3044398462313866</v>
      </c>
      <c r="R40">
        <v>12.770617000335914</v>
      </c>
      <c r="S40">
        <v>7.973007536721715</v>
      </c>
      <c r="T40">
        <v>0</v>
      </c>
      <c r="U40">
        <v>21.367149817959668</v>
      </c>
      <c r="V40">
        <v>4.986493574172572</v>
      </c>
      <c r="W40">
        <v>7.6071766718915264</v>
      </c>
      <c r="X40">
        <v>45.160689545323095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2.8234884157795865</v>
      </c>
      <c r="AE40">
        <v>10.177561403256103</v>
      </c>
      <c r="AF40">
        <v>5.4816751855562522</v>
      </c>
      <c r="AG40">
        <v>13.541727396368188</v>
      </c>
      <c r="AH40">
        <v>12.303692760905866</v>
      </c>
      <c r="AI40">
        <v>0</v>
      </c>
      <c r="AJ40">
        <v>0</v>
      </c>
      <c r="AK40">
        <v>16.555478669380086</v>
      </c>
      <c r="AL40">
        <v>0</v>
      </c>
      <c r="AM40">
        <v>0</v>
      </c>
      <c r="AN40">
        <v>0.63492588916718851</v>
      </c>
      <c r="AO40">
        <v>0</v>
      </c>
      <c r="AP40">
        <v>0.34313092172824045</v>
      </c>
      <c r="AQ40">
        <v>19.350357692131077</v>
      </c>
      <c r="AR40">
        <v>2.0277891888958459</v>
      </c>
      <c r="AS40">
        <v>3.1297016359841368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36.535570238206688</v>
      </c>
      <c r="BB40">
        <f t="shared" si="0"/>
        <v>837.52113402511281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9.3302040843088943</v>
      </c>
      <c r="L41">
        <v>578.21399878153522</v>
      </c>
      <c r="M41">
        <v>27.718892464117626</v>
      </c>
      <c r="N41">
        <v>35.721754531462892</v>
      </c>
      <c r="O41">
        <v>0</v>
      </c>
      <c r="P41">
        <v>33.532751250106259</v>
      </c>
      <c r="Q41">
        <v>3.3044398462313866</v>
      </c>
      <c r="R41">
        <v>12.770617000335914</v>
      </c>
      <c r="S41">
        <v>7.973007536721715</v>
      </c>
      <c r="T41">
        <v>0</v>
      </c>
      <c r="U41">
        <v>21.367149817959668</v>
      </c>
      <c r="V41">
        <v>4.986493574172572</v>
      </c>
      <c r="W41">
        <v>7.6071766718915264</v>
      </c>
      <c r="X41">
        <v>45.160689545323095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10.177561403256103</v>
      </c>
      <c r="AF41">
        <v>5.4816751855562522</v>
      </c>
      <c r="AG41">
        <v>13.541727396368188</v>
      </c>
      <c r="AH41">
        <v>6.1518465372573568</v>
      </c>
      <c r="AI41">
        <v>0</v>
      </c>
      <c r="AJ41">
        <v>0</v>
      </c>
      <c r="AK41">
        <v>16.555478669380086</v>
      </c>
      <c r="AL41">
        <v>0</v>
      </c>
      <c r="AM41">
        <v>0</v>
      </c>
      <c r="AN41">
        <v>0.63492588916718851</v>
      </c>
      <c r="AO41">
        <v>0</v>
      </c>
      <c r="AP41">
        <v>0.23528953704863281</v>
      </c>
      <c r="AQ41">
        <v>14.512768346691713</v>
      </c>
      <c r="AR41">
        <v>4.0555786979753705</v>
      </c>
      <c r="AS41">
        <v>3.1297016359841368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36.038443847239151</v>
      </c>
      <c r="BB41">
        <f t="shared" si="0"/>
        <v>826.12528455561278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9.3302040843088943</v>
      </c>
      <c r="L42">
        <v>578.21399878153522</v>
      </c>
      <c r="M42">
        <v>27.718892464117626</v>
      </c>
      <c r="N42">
        <v>35.721754531462892</v>
      </c>
      <c r="O42">
        <v>0</v>
      </c>
      <c r="P42">
        <v>33.532751250106259</v>
      </c>
      <c r="Q42">
        <v>3.3044398462313866</v>
      </c>
      <c r="R42">
        <v>12.770617000335914</v>
      </c>
      <c r="S42">
        <v>7.973007536721715</v>
      </c>
      <c r="T42">
        <v>0</v>
      </c>
      <c r="U42">
        <v>21.367149817959668</v>
      </c>
      <c r="V42">
        <v>4.986493574172572</v>
      </c>
      <c r="W42">
        <v>7.6071766718915264</v>
      </c>
      <c r="X42">
        <v>45.160689545323095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6.8380490922563135</v>
      </c>
      <c r="AF42">
        <v>5.4816751855562522</v>
      </c>
      <c r="AG42">
        <v>13.541727396368188</v>
      </c>
      <c r="AH42">
        <v>0.87883517480692974</v>
      </c>
      <c r="AI42">
        <v>0</v>
      </c>
      <c r="AJ42">
        <v>0</v>
      </c>
      <c r="AK42">
        <v>16.555478669380086</v>
      </c>
      <c r="AL42">
        <v>0</v>
      </c>
      <c r="AM42">
        <v>0</v>
      </c>
      <c r="AN42">
        <v>0.63492588916718851</v>
      </c>
      <c r="AO42">
        <v>0</v>
      </c>
      <c r="AP42">
        <v>0.47057939428094342</v>
      </c>
      <c r="AQ42">
        <v>14.512768346691713</v>
      </c>
      <c r="AR42">
        <v>8.4491221540388217</v>
      </c>
      <c r="AS42">
        <v>3.1297016359841368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35.871925590184695</v>
      </c>
      <c r="BB42">
        <f t="shared" si="0"/>
        <v>822.30811245251277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9.3302040843088943</v>
      </c>
      <c r="L43">
        <v>578.21399878153522</v>
      </c>
      <c r="M43">
        <v>27.718892464117626</v>
      </c>
      <c r="N43">
        <v>35.721754531462892</v>
      </c>
      <c r="O43">
        <v>0</v>
      </c>
      <c r="P43">
        <v>33.532751250106259</v>
      </c>
      <c r="Q43">
        <v>3.3044398462313866</v>
      </c>
      <c r="R43">
        <v>12.770617000335914</v>
      </c>
      <c r="S43">
        <v>7.973007536721715</v>
      </c>
      <c r="T43">
        <v>0</v>
      </c>
      <c r="U43">
        <v>21.367149817959668</v>
      </c>
      <c r="V43">
        <v>4.986493574172572</v>
      </c>
      <c r="W43">
        <v>7.6071766718915264</v>
      </c>
      <c r="X43">
        <v>45.160689545323095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2.7408374360258816</v>
      </c>
      <c r="AG43">
        <v>13.541727396368188</v>
      </c>
      <c r="AH43">
        <v>0</v>
      </c>
      <c r="AI43">
        <v>0</v>
      </c>
      <c r="AJ43">
        <v>0</v>
      </c>
      <c r="AK43">
        <v>16.555478669380086</v>
      </c>
      <c r="AL43">
        <v>0</v>
      </c>
      <c r="AM43">
        <v>0</v>
      </c>
      <c r="AN43">
        <v>0.63492588916718851</v>
      </c>
      <c r="AO43">
        <v>0</v>
      </c>
      <c r="AP43">
        <v>0.23528953704863281</v>
      </c>
      <c r="AQ43">
        <v>9.6751786908787292</v>
      </c>
      <c r="AR43">
        <v>8.4491221540388217</v>
      </c>
      <c r="AS43">
        <v>3.1297016359841368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35.435457473034681</v>
      </c>
      <c r="BB43">
        <f t="shared" si="0"/>
        <v>812.30275958521281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9.3302040843088943</v>
      </c>
      <c r="L44">
        <v>578.21399878153522</v>
      </c>
      <c r="M44">
        <v>27.718892464117626</v>
      </c>
      <c r="N44">
        <v>35.721754531462892</v>
      </c>
      <c r="O44">
        <v>0</v>
      </c>
      <c r="P44">
        <v>33.532751250106259</v>
      </c>
      <c r="Q44">
        <v>3.3044398462313866</v>
      </c>
      <c r="R44">
        <v>12.770617000335914</v>
      </c>
      <c r="S44">
        <v>7.973007536721715</v>
      </c>
      <c r="T44">
        <v>0</v>
      </c>
      <c r="U44">
        <v>21.367149817959668</v>
      </c>
      <c r="V44">
        <v>4.986493574172572</v>
      </c>
      <c r="W44">
        <v>7.6071766718915264</v>
      </c>
      <c r="X44">
        <v>45.160689545323095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2.7408374360258816</v>
      </c>
      <c r="AG44">
        <v>13.541727396368188</v>
      </c>
      <c r="AH44">
        <v>0</v>
      </c>
      <c r="AI44">
        <v>0</v>
      </c>
      <c r="AJ44">
        <v>0</v>
      </c>
      <c r="AK44">
        <v>16.555478669380086</v>
      </c>
      <c r="AL44">
        <v>0</v>
      </c>
      <c r="AM44">
        <v>0</v>
      </c>
      <c r="AN44">
        <v>0.63492588916718851</v>
      </c>
      <c r="AO44">
        <v>0</v>
      </c>
      <c r="AP44">
        <v>0.23528953704863281</v>
      </c>
      <c r="AQ44">
        <v>9.6751786908787292</v>
      </c>
      <c r="AR44">
        <v>8.4491221540388217</v>
      </c>
      <c r="AS44">
        <v>3.1297016359841368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35.222746446245786</v>
      </c>
      <c r="BB44">
        <f t="shared" si="0"/>
        <v>807.42669006681285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9.3302040843088943</v>
      </c>
      <c r="L45">
        <v>578.21399878153522</v>
      </c>
      <c r="M45">
        <v>27.718892464117626</v>
      </c>
      <c r="N45">
        <v>35.721754531462892</v>
      </c>
      <c r="O45">
        <v>0</v>
      </c>
      <c r="P45">
        <v>33.532751250106259</v>
      </c>
      <c r="Q45">
        <v>3.3044398462313866</v>
      </c>
      <c r="R45">
        <v>12.770617000335914</v>
      </c>
      <c r="S45">
        <v>7.973007536721715</v>
      </c>
      <c r="T45">
        <v>0</v>
      </c>
      <c r="U45">
        <v>21.367149817959668</v>
      </c>
      <c r="V45">
        <v>4.986493574172572</v>
      </c>
      <c r="W45">
        <v>7.6071766718915264</v>
      </c>
      <c r="X45">
        <v>45.160689545323095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2.7408374360258816</v>
      </c>
      <c r="AG45">
        <v>13.541727396368188</v>
      </c>
      <c r="AH45">
        <v>0</v>
      </c>
      <c r="AI45">
        <v>0</v>
      </c>
      <c r="AJ45">
        <v>0</v>
      </c>
      <c r="AK45">
        <v>16.555478669380086</v>
      </c>
      <c r="AL45">
        <v>0</v>
      </c>
      <c r="AM45">
        <v>0</v>
      </c>
      <c r="AN45">
        <v>0.6541660676268003</v>
      </c>
      <c r="AO45">
        <v>0</v>
      </c>
      <c r="AP45">
        <v>1.7254576723022332</v>
      </c>
      <c r="AQ45">
        <v>4.700491731997495</v>
      </c>
      <c r="AR45">
        <v>1.3518596727196828</v>
      </c>
      <c r="AS45">
        <v>3.1297016359841368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34.781232227158625</v>
      </c>
      <c r="BB45">
        <f t="shared" si="0"/>
        <v>797.3056631594128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9.3302040843088943</v>
      </c>
      <c r="L46">
        <v>578.21399878153522</v>
      </c>
      <c r="M46">
        <v>27.718892464117626</v>
      </c>
      <c r="N46">
        <v>35.721754531462892</v>
      </c>
      <c r="O46">
        <v>0</v>
      </c>
      <c r="P46">
        <v>33.532751250106259</v>
      </c>
      <c r="Q46">
        <v>3.3044398462313866</v>
      </c>
      <c r="R46">
        <v>12.770617000335914</v>
      </c>
      <c r="S46">
        <v>7.973007536721715</v>
      </c>
      <c r="T46">
        <v>0</v>
      </c>
      <c r="U46">
        <v>21.367149817959668</v>
      </c>
      <c r="V46">
        <v>4.986493574172572</v>
      </c>
      <c r="W46">
        <v>7.6071766718915264</v>
      </c>
      <c r="X46">
        <v>45.160689545323095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2.7408374360258816</v>
      </c>
      <c r="AG46">
        <v>13.541727396368188</v>
      </c>
      <c r="AH46">
        <v>0</v>
      </c>
      <c r="AI46">
        <v>0</v>
      </c>
      <c r="AJ46">
        <v>0</v>
      </c>
      <c r="AK46">
        <v>16.555478669380086</v>
      </c>
      <c r="AL46">
        <v>0</v>
      </c>
      <c r="AM46">
        <v>0</v>
      </c>
      <c r="AN46">
        <v>0.6541660676268003</v>
      </c>
      <c r="AO46">
        <v>0</v>
      </c>
      <c r="AP46">
        <v>1.7254576723022332</v>
      </c>
      <c r="AQ46">
        <v>0</v>
      </c>
      <c r="AR46">
        <v>1.3518596727196828</v>
      </c>
      <c r="AS46">
        <v>3.1297016359841368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34.584751672761129</v>
      </c>
      <c r="BB46">
        <f t="shared" si="0"/>
        <v>792.80165198181271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9.3302040843088943</v>
      </c>
      <c r="L47">
        <v>578.21399878153522</v>
      </c>
      <c r="M47">
        <v>27.718892464117626</v>
      </c>
      <c r="N47">
        <v>35.721754531462892</v>
      </c>
      <c r="O47">
        <v>0</v>
      </c>
      <c r="P47">
        <v>33.532751250106259</v>
      </c>
      <c r="Q47">
        <v>3.3044398462313866</v>
      </c>
      <c r="R47">
        <v>12.770617000335914</v>
      </c>
      <c r="S47">
        <v>7.973007536721715</v>
      </c>
      <c r="T47">
        <v>0</v>
      </c>
      <c r="U47">
        <v>21.367149817959668</v>
      </c>
      <c r="V47">
        <v>4.986493574172572</v>
      </c>
      <c r="W47">
        <v>7.6071766718915264</v>
      </c>
      <c r="X47">
        <v>45.160689545323095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2.7408374360258816</v>
      </c>
      <c r="AG47">
        <v>13.541727396368188</v>
      </c>
      <c r="AH47">
        <v>0</v>
      </c>
      <c r="AI47">
        <v>0</v>
      </c>
      <c r="AJ47">
        <v>0</v>
      </c>
      <c r="AK47">
        <v>16.555478669380086</v>
      </c>
      <c r="AL47">
        <v>0</v>
      </c>
      <c r="AM47">
        <v>0</v>
      </c>
      <c r="AN47">
        <v>0.6541660676268003</v>
      </c>
      <c r="AO47">
        <v>0</v>
      </c>
      <c r="AP47">
        <v>1.7254576723022332</v>
      </c>
      <c r="AQ47">
        <v>0</v>
      </c>
      <c r="AR47">
        <v>1.3518596727196828</v>
      </c>
      <c r="AS47">
        <v>3.1297016359841368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34.584751672761129</v>
      </c>
      <c r="BB47">
        <f t="shared" si="0"/>
        <v>792.80165198181271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9.3302040843088943</v>
      </c>
      <c r="L48">
        <v>578.21399878153522</v>
      </c>
      <c r="M48">
        <v>27.718892464117626</v>
      </c>
      <c r="N48">
        <v>35.721754531462892</v>
      </c>
      <c r="O48">
        <v>0</v>
      </c>
      <c r="P48">
        <v>33.532751250106259</v>
      </c>
      <c r="Q48">
        <v>3.3044398462313866</v>
      </c>
      <c r="R48">
        <v>12.770617000335914</v>
      </c>
      <c r="S48">
        <v>7.973007536721715</v>
      </c>
      <c r="T48">
        <v>0</v>
      </c>
      <c r="U48">
        <v>21.367149817959668</v>
      </c>
      <c r="V48">
        <v>4.986493574172572</v>
      </c>
      <c r="W48">
        <v>7.6071766718915264</v>
      </c>
      <c r="X48">
        <v>45.160689545323095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2.7408374360258816</v>
      </c>
      <c r="AG48">
        <v>13.541727396368188</v>
      </c>
      <c r="AH48">
        <v>0</v>
      </c>
      <c r="AI48">
        <v>0</v>
      </c>
      <c r="AJ48">
        <v>0</v>
      </c>
      <c r="AK48">
        <v>16.555478669380086</v>
      </c>
      <c r="AL48">
        <v>0</v>
      </c>
      <c r="AM48">
        <v>0</v>
      </c>
      <c r="AN48">
        <v>0.6541660676268003</v>
      </c>
      <c r="AO48">
        <v>0</v>
      </c>
      <c r="AP48">
        <v>1.7254576723022332</v>
      </c>
      <c r="AQ48">
        <v>0</v>
      </c>
      <c r="AR48">
        <v>1.3518596727196828</v>
      </c>
      <c r="AS48">
        <v>3.1297016359841368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34.584751672761129</v>
      </c>
      <c r="BB48">
        <f t="shared" si="0"/>
        <v>792.80165198181271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9.3302040843088943</v>
      </c>
      <c r="L49">
        <v>578.21399878153522</v>
      </c>
      <c r="M49">
        <v>27.718892464117626</v>
      </c>
      <c r="N49">
        <v>35.721754531462892</v>
      </c>
      <c r="O49">
        <v>0</v>
      </c>
      <c r="P49">
        <v>33.532751250106259</v>
      </c>
      <c r="Q49">
        <v>3.3044398462313866</v>
      </c>
      <c r="R49">
        <v>12.770617000335914</v>
      </c>
      <c r="S49">
        <v>7.973007536721715</v>
      </c>
      <c r="T49">
        <v>0</v>
      </c>
      <c r="U49">
        <v>21.367149817959668</v>
      </c>
      <c r="V49">
        <v>4.986493574172572</v>
      </c>
      <c r="W49">
        <v>7.6071766718915264</v>
      </c>
      <c r="X49">
        <v>45.160689545323095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2.7408374360258816</v>
      </c>
      <c r="AG49">
        <v>13.541727396368188</v>
      </c>
      <c r="AH49">
        <v>0</v>
      </c>
      <c r="AI49">
        <v>0</v>
      </c>
      <c r="AJ49">
        <v>0</v>
      </c>
      <c r="AK49">
        <v>16.555478669380086</v>
      </c>
      <c r="AL49">
        <v>0</v>
      </c>
      <c r="AM49">
        <v>0</v>
      </c>
      <c r="AN49">
        <v>0.6541660676268003</v>
      </c>
      <c r="AO49">
        <v>0</v>
      </c>
      <c r="AP49">
        <v>1.7254576723022332</v>
      </c>
      <c r="AQ49">
        <v>0</v>
      </c>
      <c r="AR49">
        <v>2.7037190252556877</v>
      </c>
      <c r="AS49">
        <v>3.1297016359841368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34.641259393697133</v>
      </c>
      <c r="BB49">
        <f t="shared" si="0"/>
        <v>794.09700361341277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9.3302040843088943</v>
      </c>
      <c r="L50">
        <v>578.21399878153522</v>
      </c>
      <c r="M50">
        <v>27.718892464117626</v>
      </c>
      <c r="N50">
        <v>35.721754531462892</v>
      </c>
      <c r="O50">
        <v>0</v>
      </c>
      <c r="P50">
        <v>33.532751250106259</v>
      </c>
      <c r="Q50">
        <v>3.3044398462313866</v>
      </c>
      <c r="R50">
        <v>12.770617000335914</v>
      </c>
      <c r="S50">
        <v>7.973007536721715</v>
      </c>
      <c r="T50">
        <v>0</v>
      </c>
      <c r="U50">
        <v>21.367149817959668</v>
      </c>
      <c r="V50">
        <v>4.986493574172572</v>
      </c>
      <c r="W50">
        <v>7.6071766718915264</v>
      </c>
      <c r="X50">
        <v>45.160689545323095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2.7408374360258816</v>
      </c>
      <c r="AG50">
        <v>13.541727396368188</v>
      </c>
      <c r="AH50">
        <v>0</v>
      </c>
      <c r="AI50">
        <v>0</v>
      </c>
      <c r="AJ50">
        <v>0</v>
      </c>
      <c r="AK50">
        <v>16.555478669380086</v>
      </c>
      <c r="AL50">
        <v>0</v>
      </c>
      <c r="AM50">
        <v>0</v>
      </c>
      <c r="AN50">
        <v>0.6541660676268003</v>
      </c>
      <c r="AO50">
        <v>0</v>
      </c>
      <c r="AP50">
        <v>1.7254576723022332</v>
      </c>
      <c r="AQ50">
        <v>0</v>
      </c>
      <c r="AR50">
        <v>2.7037190252556877</v>
      </c>
      <c r="AS50">
        <v>3.1297016359841368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34.641259393697133</v>
      </c>
      <c r="BB50">
        <f t="shared" si="0"/>
        <v>794.09700361341277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9.3302040843088943</v>
      </c>
      <c r="L51">
        <v>578.21399878153522</v>
      </c>
      <c r="M51">
        <v>27.718892464117626</v>
      </c>
      <c r="N51">
        <v>35.721754531462892</v>
      </c>
      <c r="O51">
        <v>0</v>
      </c>
      <c r="P51">
        <v>33.532751250106259</v>
      </c>
      <c r="Q51">
        <v>3.4952835969257539</v>
      </c>
      <c r="R51">
        <v>12.770617000335914</v>
      </c>
      <c r="S51">
        <v>7.973007536721715</v>
      </c>
      <c r="T51">
        <v>0</v>
      </c>
      <c r="U51">
        <v>21.367149817959668</v>
      </c>
      <c r="V51">
        <v>4.986493574172572</v>
      </c>
      <c r="W51">
        <v>7.6071766718915264</v>
      </c>
      <c r="X51">
        <v>45.160689545323095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13.541727396368188</v>
      </c>
      <c r="AH51">
        <v>0</v>
      </c>
      <c r="AI51">
        <v>0</v>
      </c>
      <c r="AJ51">
        <v>0</v>
      </c>
      <c r="AK51">
        <v>16.555478669380086</v>
      </c>
      <c r="AL51">
        <v>0</v>
      </c>
      <c r="AM51">
        <v>0</v>
      </c>
      <c r="AN51">
        <v>0.6541660676268003</v>
      </c>
      <c r="AO51">
        <v>0</v>
      </c>
      <c r="AP51">
        <v>0.35293462575662693</v>
      </c>
      <c r="AQ51">
        <v>0</v>
      </c>
      <c r="AR51">
        <v>4.7315085343352115</v>
      </c>
      <c r="AS51">
        <v>3.1297016359841368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34.676626800610073</v>
      </c>
      <c r="BB51">
        <f t="shared" si="0"/>
        <v>794.90774641972814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9.3302040843088943</v>
      </c>
      <c r="L52">
        <v>578.21399878153522</v>
      </c>
      <c r="M52">
        <v>27.718892464117626</v>
      </c>
      <c r="N52">
        <v>35.721754531462892</v>
      </c>
      <c r="O52">
        <v>0</v>
      </c>
      <c r="P52">
        <v>33.532751250106259</v>
      </c>
      <c r="Q52">
        <v>3.4952835969257539</v>
      </c>
      <c r="R52">
        <v>12.770617000335914</v>
      </c>
      <c r="S52">
        <v>7.973007536721715</v>
      </c>
      <c r="T52">
        <v>0</v>
      </c>
      <c r="U52">
        <v>21.367149817959668</v>
      </c>
      <c r="V52">
        <v>4.986493574172572</v>
      </c>
      <c r="W52">
        <v>7.6071766718915264</v>
      </c>
      <c r="X52">
        <v>45.160689545323095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13.541727396368188</v>
      </c>
      <c r="AH52">
        <v>0</v>
      </c>
      <c r="AI52">
        <v>0</v>
      </c>
      <c r="AJ52">
        <v>0</v>
      </c>
      <c r="AK52">
        <v>16.555478669380086</v>
      </c>
      <c r="AL52">
        <v>0</v>
      </c>
      <c r="AM52">
        <v>0</v>
      </c>
      <c r="AN52">
        <v>0.6541660676268003</v>
      </c>
      <c r="AO52">
        <v>0</v>
      </c>
      <c r="AP52">
        <v>0.35293462575662693</v>
      </c>
      <c r="AQ52">
        <v>0</v>
      </c>
      <c r="AR52">
        <v>4.7315085343352115</v>
      </c>
      <c r="AS52">
        <v>3.1297016359841368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34.676626800610073</v>
      </c>
      <c r="BB52">
        <f t="shared" si="0"/>
        <v>794.90774641972814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9.3299360976009158</v>
      </c>
      <c r="L53">
        <v>525.84224329621554</v>
      </c>
      <c r="M53">
        <v>27.718892464117626</v>
      </c>
      <c r="N53">
        <v>35.721754531462892</v>
      </c>
      <c r="O53">
        <v>0</v>
      </c>
      <c r="P53">
        <v>33.532751250106259</v>
      </c>
      <c r="Q53">
        <v>3.4952835969257539</v>
      </c>
      <c r="R53">
        <v>12.770617000335914</v>
      </c>
      <c r="S53">
        <v>7.973007536721715</v>
      </c>
      <c r="T53">
        <v>0</v>
      </c>
      <c r="U53">
        <v>21.367149817959668</v>
      </c>
      <c r="V53">
        <v>4.986493574172572</v>
      </c>
      <c r="W53">
        <v>9.7688943235046164</v>
      </c>
      <c r="X53">
        <v>45.160689545323095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13.541727396368188</v>
      </c>
      <c r="AH53">
        <v>0</v>
      </c>
      <c r="AI53">
        <v>0</v>
      </c>
      <c r="AJ53">
        <v>0</v>
      </c>
      <c r="AK53">
        <v>16.555478669380086</v>
      </c>
      <c r="AL53">
        <v>0</v>
      </c>
      <c r="AM53">
        <v>0</v>
      </c>
      <c r="AN53">
        <v>0.6541660676268003</v>
      </c>
      <c r="AO53">
        <v>0</v>
      </c>
      <c r="AP53">
        <v>0.23528953704863281</v>
      </c>
      <c r="AQ53">
        <v>0</v>
      </c>
      <c r="AR53">
        <v>3.3796488616155291</v>
      </c>
      <c r="AS53">
        <v>3.2120624834063864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32.51985340171138</v>
      </c>
      <c r="BB53">
        <f t="shared" si="0"/>
        <v>745.46707008420674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9.3299271269083643</v>
      </c>
      <c r="L54">
        <v>489.92107060019987</v>
      </c>
      <c r="M54">
        <v>27.718892464117626</v>
      </c>
      <c r="N54">
        <v>35.721754531462892</v>
      </c>
      <c r="O54">
        <v>0</v>
      </c>
      <c r="P54">
        <v>33.532751250106259</v>
      </c>
      <c r="Q54">
        <v>3.4523222897425154</v>
      </c>
      <c r="R54">
        <v>12.770617000335914</v>
      </c>
      <c r="S54">
        <v>7.973007536721715</v>
      </c>
      <c r="T54">
        <v>0</v>
      </c>
      <c r="U54">
        <v>21.367149817959668</v>
      </c>
      <c r="V54">
        <v>4.986493574172572</v>
      </c>
      <c r="W54">
        <v>9.7688943235046164</v>
      </c>
      <c r="X54">
        <v>45.160689545323095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13.541727396368188</v>
      </c>
      <c r="AH54">
        <v>0</v>
      </c>
      <c r="AI54">
        <v>0</v>
      </c>
      <c r="AJ54">
        <v>0</v>
      </c>
      <c r="AK54">
        <v>16.555478669380086</v>
      </c>
      <c r="AL54">
        <v>0</v>
      </c>
      <c r="AM54">
        <v>0</v>
      </c>
      <c r="AN54">
        <v>0.6541660676268003</v>
      </c>
      <c r="AO54">
        <v>0</v>
      </c>
      <c r="AP54">
        <v>0.23528953704863281</v>
      </c>
      <c r="AQ54">
        <v>0</v>
      </c>
      <c r="AR54">
        <v>3.3796488616155291</v>
      </c>
      <c r="AS54">
        <v>3.2120624834063864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31.016552225402698</v>
      </c>
      <c r="BB54">
        <f t="shared" si="0"/>
        <v>711.00622828662392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9.3299670432973194</v>
      </c>
      <c r="L55">
        <v>388.1448880985256</v>
      </c>
      <c r="M55">
        <v>27.718892464117626</v>
      </c>
      <c r="N55">
        <v>35.721754531462892</v>
      </c>
      <c r="O55">
        <v>0</v>
      </c>
      <c r="P55">
        <v>33.532751250106259</v>
      </c>
      <c r="Q55">
        <v>3.2969387823417784</v>
      </c>
      <c r="R55">
        <v>12.770617000335914</v>
      </c>
      <c r="S55">
        <v>7.973007536721715</v>
      </c>
      <c r="T55">
        <v>0</v>
      </c>
      <c r="U55">
        <v>21.367149817959668</v>
      </c>
      <c r="V55">
        <v>4.986493574172572</v>
      </c>
      <c r="W55">
        <v>9.7688943235046164</v>
      </c>
      <c r="X55">
        <v>45.160689545323095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13.541727396368188</v>
      </c>
      <c r="AH55">
        <v>0</v>
      </c>
      <c r="AI55">
        <v>0</v>
      </c>
      <c r="AJ55">
        <v>0</v>
      </c>
      <c r="AK55">
        <v>16.555478669380086</v>
      </c>
      <c r="AL55">
        <v>0</v>
      </c>
      <c r="AM55">
        <v>0</v>
      </c>
      <c r="AN55">
        <v>0.6541660676268003</v>
      </c>
      <c r="AO55">
        <v>0</v>
      </c>
      <c r="AP55">
        <v>0.23528953704863281</v>
      </c>
      <c r="AQ55">
        <v>0</v>
      </c>
      <c r="AR55">
        <v>3.3796488616155291</v>
      </c>
      <c r="AS55">
        <v>3.2120624834063864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26.755814434728386</v>
      </c>
      <c r="BB55">
        <f t="shared" si="0"/>
        <v>613.33543998461221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9.3299966814196598</v>
      </c>
      <c r="L56">
        <v>336.25833596047414</v>
      </c>
      <c r="M56">
        <v>27.718892464117626</v>
      </c>
      <c r="N56">
        <v>35.721754531462892</v>
      </c>
      <c r="O56">
        <v>0</v>
      </c>
      <c r="P56">
        <v>33.532751250106259</v>
      </c>
      <c r="Q56">
        <v>3.2969387823417784</v>
      </c>
      <c r="R56">
        <v>12.770617000335914</v>
      </c>
      <c r="S56">
        <v>7.973007536721715</v>
      </c>
      <c r="T56">
        <v>0</v>
      </c>
      <c r="U56">
        <v>21.367149817959668</v>
      </c>
      <c r="V56">
        <v>4.986493574172572</v>
      </c>
      <c r="W56">
        <v>9.7688943235046164</v>
      </c>
      <c r="X56">
        <v>45.160689545323095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13.541727396368188</v>
      </c>
      <c r="AH56">
        <v>0</v>
      </c>
      <c r="AI56">
        <v>0</v>
      </c>
      <c r="AJ56">
        <v>0</v>
      </c>
      <c r="AK56">
        <v>16.555478669380086</v>
      </c>
      <c r="AL56">
        <v>0</v>
      </c>
      <c r="AM56">
        <v>0</v>
      </c>
      <c r="AN56">
        <v>0.6541660676268003</v>
      </c>
      <c r="AO56">
        <v>0</v>
      </c>
      <c r="AP56">
        <v>0.23528953704863281</v>
      </c>
      <c r="AQ56">
        <v>0</v>
      </c>
      <c r="AR56">
        <v>3.3796488616155291</v>
      </c>
      <c r="AS56">
        <v>3.2120624834063864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24.586957794231367</v>
      </c>
      <c r="BB56">
        <f t="shared" si="0"/>
        <v>563.61777412518018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9.3299087101186586</v>
      </c>
      <c r="L57">
        <v>375.17326132910875</v>
      </c>
      <c r="M57">
        <v>27.718892464117626</v>
      </c>
      <c r="N57">
        <v>35.721754531462892</v>
      </c>
      <c r="O57">
        <v>0</v>
      </c>
      <c r="P57">
        <v>33.532751250106259</v>
      </c>
      <c r="Q57">
        <v>3.2969387823417784</v>
      </c>
      <c r="R57">
        <v>12.770617000335914</v>
      </c>
      <c r="S57">
        <v>7.973007536721715</v>
      </c>
      <c r="T57">
        <v>0</v>
      </c>
      <c r="U57">
        <v>21.367149817959668</v>
      </c>
      <c r="V57">
        <v>4.986493574172572</v>
      </c>
      <c r="W57">
        <v>9.7688943235046164</v>
      </c>
      <c r="X57">
        <v>45.160689545323095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13.541727396368188</v>
      </c>
      <c r="AH57">
        <v>0</v>
      </c>
      <c r="AI57">
        <v>0</v>
      </c>
      <c r="AJ57">
        <v>0</v>
      </c>
      <c r="AK57">
        <v>16.555478669380086</v>
      </c>
      <c r="AL57">
        <v>0</v>
      </c>
      <c r="AM57">
        <v>0</v>
      </c>
      <c r="AN57">
        <v>0.6541660676268003</v>
      </c>
      <c r="AO57">
        <v>0</v>
      </c>
      <c r="AP57">
        <v>0.23528953704863281</v>
      </c>
      <c r="AQ57">
        <v>0</v>
      </c>
      <c r="AR57">
        <v>3.3796488616155291</v>
      </c>
      <c r="AS57">
        <v>3.2120624834063864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26.213597997439933</v>
      </c>
      <c r="BB57">
        <f t="shared" si="0"/>
        <v>600.90597131930497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9.3299179991350343</v>
      </c>
      <c r="L58">
        <v>423.06766695445555</v>
      </c>
      <c r="M58">
        <v>27.718892464117626</v>
      </c>
      <c r="N58">
        <v>35.721754531462892</v>
      </c>
      <c r="O58">
        <v>0</v>
      </c>
      <c r="P58">
        <v>33.532751250106259</v>
      </c>
      <c r="Q58">
        <v>3.2969387823417784</v>
      </c>
      <c r="R58">
        <v>12.770617000335914</v>
      </c>
      <c r="S58">
        <v>7.973007536721715</v>
      </c>
      <c r="T58">
        <v>0</v>
      </c>
      <c r="U58">
        <v>21.367149817959668</v>
      </c>
      <c r="V58">
        <v>4.986493574172572</v>
      </c>
      <c r="W58">
        <v>9.7688943235046164</v>
      </c>
      <c r="X58">
        <v>45.160689545323095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13.541727396368188</v>
      </c>
      <c r="AH58">
        <v>0</v>
      </c>
      <c r="AI58">
        <v>0</v>
      </c>
      <c r="AJ58">
        <v>0</v>
      </c>
      <c r="AK58">
        <v>16.555478669380086</v>
      </c>
      <c r="AL58">
        <v>0</v>
      </c>
      <c r="AM58">
        <v>0</v>
      </c>
      <c r="AN58">
        <v>0.6541660676268003</v>
      </c>
      <c r="AO58">
        <v>0</v>
      </c>
      <c r="AP58">
        <v>0.23528953704863281</v>
      </c>
      <c r="AQ58">
        <v>0</v>
      </c>
      <c r="AR58">
        <v>3.3796488616155291</v>
      </c>
      <c r="AS58">
        <v>3.2120624834063864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28.215584540860306</v>
      </c>
      <c r="BB58">
        <f t="shared" si="0"/>
        <v>646.79839969024795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9.3299377212063046</v>
      </c>
      <c r="L59">
        <v>451.00622124245746</v>
      </c>
      <c r="M59">
        <v>27.718892464117626</v>
      </c>
      <c r="N59">
        <v>35.721754531462892</v>
      </c>
      <c r="O59">
        <v>0</v>
      </c>
      <c r="P59">
        <v>33.532751250106259</v>
      </c>
      <c r="Q59">
        <v>3.2969387823417784</v>
      </c>
      <c r="R59">
        <v>12.770617000335914</v>
      </c>
      <c r="S59">
        <v>7.973007536721715</v>
      </c>
      <c r="T59">
        <v>0</v>
      </c>
      <c r="U59">
        <v>21.367149817959668</v>
      </c>
      <c r="V59">
        <v>4.986493574172572</v>
      </c>
      <c r="W59">
        <v>9.8629121079139921</v>
      </c>
      <c r="X59">
        <v>45.160689545323095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13.541727396368188</v>
      </c>
      <c r="AH59">
        <v>0</v>
      </c>
      <c r="AI59">
        <v>0</v>
      </c>
      <c r="AJ59">
        <v>0</v>
      </c>
      <c r="AK59">
        <v>16.555478669380086</v>
      </c>
      <c r="AL59">
        <v>0</v>
      </c>
      <c r="AM59">
        <v>0</v>
      </c>
      <c r="AN59">
        <v>0.6541660676268003</v>
      </c>
      <c r="AO59">
        <v>0</v>
      </c>
      <c r="AP59">
        <v>0.23528953704863281</v>
      </c>
      <c r="AQ59">
        <v>0</v>
      </c>
      <c r="AR59">
        <v>3.3796488616155291</v>
      </c>
      <c r="AS59">
        <v>3.6238651195992482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29.404560228062504</v>
      </c>
      <c r="BB59">
        <f t="shared" si="0"/>
        <v>674.05381843372118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9.3299846308158063</v>
      </c>
      <c r="L60">
        <v>461.98252732209494</v>
      </c>
      <c r="M60">
        <v>27.718892464117626</v>
      </c>
      <c r="N60">
        <v>35.721754531462892</v>
      </c>
      <c r="O60">
        <v>0</v>
      </c>
      <c r="P60">
        <v>33.532751250106259</v>
      </c>
      <c r="Q60">
        <v>3.2969387823417784</v>
      </c>
      <c r="R60">
        <v>12.770617000335914</v>
      </c>
      <c r="S60">
        <v>7.973007536721715</v>
      </c>
      <c r="T60">
        <v>0</v>
      </c>
      <c r="U60">
        <v>21.367149817959668</v>
      </c>
      <c r="V60">
        <v>4.986493574172572</v>
      </c>
      <c r="W60">
        <v>9.8629121079139921</v>
      </c>
      <c r="X60">
        <v>45.160689545323095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13.541727396368188</v>
      </c>
      <c r="AH60">
        <v>0</v>
      </c>
      <c r="AI60">
        <v>0</v>
      </c>
      <c r="AJ60">
        <v>0</v>
      </c>
      <c r="AK60">
        <v>16.555478669380086</v>
      </c>
      <c r="AL60">
        <v>0</v>
      </c>
      <c r="AM60">
        <v>0</v>
      </c>
      <c r="AN60">
        <v>0.6541660676268003</v>
      </c>
      <c r="AO60">
        <v>0</v>
      </c>
      <c r="AP60">
        <v>0.23528953704863281</v>
      </c>
      <c r="AQ60">
        <v>4.8375893454393646</v>
      </c>
      <c r="AR60">
        <v>3.3796488616155291</v>
      </c>
      <c r="AS60">
        <v>3.6238651195992482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30.065583017652411</v>
      </c>
      <c r="BB60">
        <f t="shared" si="0"/>
        <v>689.20673797881761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9.3299846308158063</v>
      </c>
      <c r="L61">
        <v>466.97150342689309</v>
      </c>
      <c r="M61">
        <v>27.718892464117626</v>
      </c>
      <c r="N61">
        <v>35.721754531462892</v>
      </c>
      <c r="O61">
        <v>0</v>
      </c>
      <c r="P61">
        <v>33.532751250106259</v>
      </c>
      <c r="Q61">
        <v>3.2969387823417784</v>
      </c>
      <c r="R61">
        <v>12.770617000335914</v>
      </c>
      <c r="S61">
        <v>7.973007536721715</v>
      </c>
      <c r="T61">
        <v>0</v>
      </c>
      <c r="U61">
        <v>21.367149817959668</v>
      </c>
      <c r="V61">
        <v>4.986493574172572</v>
      </c>
      <c r="W61">
        <v>9.8629121079139921</v>
      </c>
      <c r="X61">
        <v>45.160689545323095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13.541727396368188</v>
      </c>
      <c r="AH61">
        <v>0</v>
      </c>
      <c r="AI61">
        <v>0</v>
      </c>
      <c r="AJ61">
        <v>0</v>
      </c>
      <c r="AK61">
        <v>16.555478669380086</v>
      </c>
      <c r="AL61">
        <v>0</v>
      </c>
      <c r="AM61">
        <v>0</v>
      </c>
      <c r="AN61">
        <v>0.6541660676268003</v>
      </c>
      <c r="AO61">
        <v>0</v>
      </c>
      <c r="AP61">
        <v>0.23528953704863281</v>
      </c>
      <c r="AQ61">
        <v>9.6751786908787292</v>
      </c>
      <c r="AR61">
        <v>3.3796488616155291</v>
      </c>
      <c r="AS61">
        <v>3.6238651195992482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30.476333453472321</v>
      </c>
      <c r="BB61">
        <f t="shared" si="0"/>
        <v>698.62255299323522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9.3299621067218332</v>
      </c>
      <c r="L62">
        <v>471.96048074320601</v>
      </c>
      <c r="M62">
        <v>27.718892464117626</v>
      </c>
      <c r="N62">
        <v>35.721754531462892</v>
      </c>
      <c r="O62">
        <v>0</v>
      </c>
      <c r="P62">
        <v>33.532751250106259</v>
      </c>
      <c r="Q62">
        <v>3.2969387823417784</v>
      </c>
      <c r="R62">
        <v>12.770617000335914</v>
      </c>
      <c r="S62">
        <v>7.973007536721715</v>
      </c>
      <c r="T62">
        <v>0</v>
      </c>
      <c r="U62">
        <v>21.367149817959668</v>
      </c>
      <c r="V62">
        <v>4.986493574172572</v>
      </c>
      <c r="W62">
        <v>9.8629121079139921</v>
      </c>
      <c r="X62">
        <v>45.160689545323095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13.541727396368188</v>
      </c>
      <c r="AH62">
        <v>0</v>
      </c>
      <c r="AI62">
        <v>0</v>
      </c>
      <c r="AJ62">
        <v>0</v>
      </c>
      <c r="AK62">
        <v>16.555478669380086</v>
      </c>
      <c r="AL62">
        <v>0</v>
      </c>
      <c r="AM62">
        <v>0</v>
      </c>
      <c r="AN62">
        <v>0.6541660676268003</v>
      </c>
      <c r="AO62">
        <v>0</v>
      </c>
      <c r="AP62">
        <v>0.23528953704863281</v>
      </c>
      <c r="AQ62">
        <v>14.512768346691713</v>
      </c>
      <c r="AR62">
        <v>3.3796488616155291</v>
      </c>
      <c r="AS62">
        <v>3.6238651195992482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30.887083011400058</v>
      </c>
      <c r="BB62">
        <f t="shared" si="0"/>
        <v>708.03834788333938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9.1734576701850976</v>
      </c>
      <c r="L63">
        <v>468.96494723850839</v>
      </c>
      <c r="M63">
        <v>27.718892464117626</v>
      </c>
      <c r="N63">
        <v>35.721754531462892</v>
      </c>
      <c r="O63">
        <v>0</v>
      </c>
      <c r="P63">
        <v>33.532751250106259</v>
      </c>
      <c r="Q63">
        <v>3.2969387823417784</v>
      </c>
      <c r="R63">
        <v>12.770617000335914</v>
      </c>
      <c r="S63">
        <v>7.973007536721715</v>
      </c>
      <c r="T63">
        <v>0</v>
      </c>
      <c r="U63">
        <v>21.367149817959668</v>
      </c>
      <c r="V63">
        <v>4.986493574172572</v>
      </c>
      <c r="W63">
        <v>8.0263804858761301</v>
      </c>
      <c r="X63">
        <v>45.160689545323095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2.7408374360258816</v>
      </c>
      <c r="AG63">
        <v>13.541727396368188</v>
      </c>
      <c r="AH63">
        <v>0</v>
      </c>
      <c r="AI63">
        <v>0</v>
      </c>
      <c r="AJ63">
        <v>0</v>
      </c>
      <c r="AK63">
        <v>16.555478669380086</v>
      </c>
      <c r="AL63">
        <v>0</v>
      </c>
      <c r="AM63">
        <v>0</v>
      </c>
      <c r="AN63">
        <v>0.6541660676268003</v>
      </c>
      <c r="AO63">
        <v>0</v>
      </c>
      <c r="AP63">
        <v>0.23528953704863281</v>
      </c>
      <c r="AQ63">
        <v>19.350357692131077</v>
      </c>
      <c r="AR63">
        <v>1.013894594447923</v>
      </c>
      <c r="AS63">
        <v>3.2120624834063864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30.764670159734202</v>
      </c>
      <c r="BB63">
        <f t="shared" si="0"/>
        <v>705.23222361381181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9.3302040843088943</v>
      </c>
      <c r="L64">
        <v>478.94286313026976</v>
      </c>
      <c r="M64">
        <v>27.718892464117626</v>
      </c>
      <c r="N64">
        <v>35.721754531462892</v>
      </c>
      <c r="O64">
        <v>0</v>
      </c>
      <c r="P64">
        <v>33.532751250106259</v>
      </c>
      <c r="Q64">
        <v>3.2969387823417784</v>
      </c>
      <c r="R64">
        <v>12.770617000335914</v>
      </c>
      <c r="S64">
        <v>7.973007536721715</v>
      </c>
      <c r="T64">
        <v>0</v>
      </c>
      <c r="U64">
        <v>21.367149817959668</v>
      </c>
      <c r="V64">
        <v>4.986493574172572</v>
      </c>
      <c r="W64">
        <v>8.0263804858761301</v>
      </c>
      <c r="X64">
        <v>45.160689545323095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2.7408374360258816</v>
      </c>
      <c r="AG64">
        <v>13.541727396368188</v>
      </c>
      <c r="AH64">
        <v>0</v>
      </c>
      <c r="AI64">
        <v>0</v>
      </c>
      <c r="AJ64">
        <v>0</v>
      </c>
      <c r="AK64">
        <v>16.555478669380086</v>
      </c>
      <c r="AL64">
        <v>0</v>
      </c>
      <c r="AM64">
        <v>0</v>
      </c>
      <c r="AN64">
        <v>0.6541660676268003</v>
      </c>
      <c r="AO64">
        <v>0</v>
      </c>
      <c r="AP64">
        <v>0.23528953704863281</v>
      </c>
      <c r="AQ64">
        <v>19.350357692131077</v>
      </c>
      <c r="AR64">
        <v>1.013894594447923</v>
      </c>
      <c r="AS64">
        <v>3.2120624834063864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31.188299044120193</v>
      </c>
      <c r="BB64">
        <f t="shared" si="0"/>
        <v>714.94325703531103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9.3302040843088943</v>
      </c>
      <c r="L65">
        <v>564.39037992125839</v>
      </c>
      <c r="M65">
        <v>27.718892464117626</v>
      </c>
      <c r="N65">
        <v>35.721754531462892</v>
      </c>
      <c r="O65">
        <v>0</v>
      </c>
      <c r="P65">
        <v>33.532751250106259</v>
      </c>
      <c r="Q65">
        <v>3.2969387823417784</v>
      </c>
      <c r="R65">
        <v>11.421888215902431</v>
      </c>
      <c r="S65">
        <v>7.973007536721715</v>
      </c>
      <c r="T65">
        <v>0</v>
      </c>
      <c r="U65">
        <v>21.367149817959668</v>
      </c>
      <c r="V65">
        <v>4.986493574172572</v>
      </c>
      <c r="W65">
        <v>8.0263804858761301</v>
      </c>
      <c r="X65">
        <v>45.160689545323095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2.7408374360258816</v>
      </c>
      <c r="AG65">
        <v>13.541727396368188</v>
      </c>
      <c r="AH65">
        <v>0</v>
      </c>
      <c r="AI65">
        <v>0</v>
      </c>
      <c r="AJ65">
        <v>0</v>
      </c>
      <c r="AK65">
        <v>16.555478669380086</v>
      </c>
      <c r="AL65">
        <v>0</v>
      </c>
      <c r="AM65">
        <v>0</v>
      </c>
      <c r="AN65">
        <v>0.63492588916718851</v>
      </c>
      <c r="AO65">
        <v>0</v>
      </c>
      <c r="AP65">
        <v>0.23528953704863281</v>
      </c>
      <c r="AQ65">
        <v>19.350357692131077</v>
      </c>
      <c r="AR65">
        <v>2.7037190252556877</v>
      </c>
      <c r="AS65">
        <v>3.2120624834063864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34.773458804542344</v>
      </c>
      <c r="BB65">
        <f t="shared" si="0"/>
        <v>797.12746953379224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9.3302040843088943</v>
      </c>
      <c r="L66">
        <v>541.80541171853201</v>
      </c>
      <c r="M66">
        <v>27.718892464117626</v>
      </c>
      <c r="N66">
        <v>35.721754531462892</v>
      </c>
      <c r="O66">
        <v>0</v>
      </c>
      <c r="P66">
        <v>33.532751250106259</v>
      </c>
      <c r="Q66">
        <v>3.2969387823417784</v>
      </c>
      <c r="R66">
        <v>10.391437948464619</v>
      </c>
      <c r="S66">
        <v>7.973007536721715</v>
      </c>
      <c r="T66">
        <v>0</v>
      </c>
      <c r="U66">
        <v>21.367149817959668</v>
      </c>
      <c r="V66">
        <v>4.986493574172572</v>
      </c>
      <c r="W66">
        <v>8.0263804858761301</v>
      </c>
      <c r="X66">
        <v>45.160689545323095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2.7408374360258816</v>
      </c>
      <c r="AG66">
        <v>13.541727396368188</v>
      </c>
      <c r="AH66">
        <v>0</v>
      </c>
      <c r="AI66">
        <v>0</v>
      </c>
      <c r="AJ66">
        <v>0</v>
      </c>
      <c r="AK66">
        <v>16.555478669380086</v>
      </c>
      <c r="AL66">
        <v>0</v>
      </c>
      <c r="AM66">
        <v>0</v>
      </c>
      <c r="AN66">
        <v>0.63492588916718851</v>
      </c>
      <c r="AO66">
        <v>0</v>
      </c>
      <c r="AP66">
        <v>0.23528953704863281</v>
      </c>
      <c r="AQ66">
        <v>19.350357692131077</v>
      </c>
      <c r="AR66">
        <v>2.7037190252556877</v>
      </c>
      <c r="AS66">
        <v>3.2120624834063864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33.786334312489515</v>
      </c>
      <c r="BB66">
        <f t="shared" si="0"/>
        <v>774.49917555568084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9.3302040843088943</v>
      </c>
      <c r="L67">
        <v>574.03016319253152</v>
      </c>
      <c r="M67">
        <v>27.718892464117626</v>
      </c>
      <c r="N67">
        <v>35.721754531462892</v>
      </c>
      <c r="O67">
        <v>0</v>
      </c>
      <c r="P67">
        <v>33.532751250106259</v>
      </c>
      <c r="Q67">
        <v>3.2969387823417784</v>
      </c>
      <c r="R67">
        <v>10.391437948464619</v>
      </c>
      <c r="S67">
        <v>7.973007536721715</v>
      </c>
      <c r="T67">
        <v>0</v>
      </c>
      <c r="U67">
        <v>21.367149817959668</v>
      </c>
      <c r="V67">
        <v>4.986493574172572</v>
      </c>
      <c r="W67">
        <v>7.7089297111345623</v>
      </c>
      <c r="X67">
        <v>45.160689545323095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2.7408374360258816</v>
      </c>
      <c r="AG67">
        <v>13.541727396368188</v>
      </c>
      <c r="AH67">
        <v>0.87883517480692974</v>
      </c>
      <c r="AI67">
        <v>0</v>
      </c>
      <c r="AJ67">
        <v>0</v>
      </c>
      <c r="AK67">
        <v>16.555478669380086</v>
      </c>
      <c r="AL67">
        <v>0</v>
      </c>
      <c r="AM67">
        <v>0</v>
      </c>
      <c r="AN67">
        <v>0.63492588916718851</v>
      </c>
      <c r="AO67">
        <v>0</v>
      </c>
      <c r="AP67">
        <v>0</v>
      </c>
      <c r="AQ67">
        <v>19.350357692131077</v>
      </c>
      <c r="AR67">
        <v>2.0277891888958459</v>
      </c>
      <c r="AS67">
        <v>3.2120624834063864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35.118705822216896</v>
      </c>
      <c r="BB67">
        <f t="shared" si="0"/>
        <v>805.04172054660989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9.3302040843088943</v>
      </c>
      <c r="L68">
        <v>578.21399878153522</v>
      </c>
      <c r="M68">
        <v>27.718892464117626</v>
      </c>
      <c r="N68">
        <v>35.721754531462892</v>
      </c>
      <c r="O68">
        <v>0</v>
      </c>
      <c r="P68">
        <v>33.532751250106259</v>
      </c>
      <c r="Q68">
        <v>3.2969387823417784</v>
      </c>
      <c r="R68">
        <v>10.391437948464619</v>
      </c>
      <c r="S68">
        <v>7.973007536721715</v>
      </c>
      <c r="T68">
        <v>0</v>
      </c>
      <c r="U68">
        <v>21.367149817959668</v>
      </c>
      <c r="V68">
        <v>4.986493574172572</v>
      </c>
      <c r="W68">
        <v>7.7089297111345623</v>
      </c>
      <c r="X68">
        <v>45.160689545323095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2.7408374360258816</v>
      </c>
      <c r="AG68">
        <v>13.541727396368188</v>
      </c>
      <c r="AH68">
        <v>6.1518465372573568</v>
      </c>
      <c r="AI68">
        <v>0</v>
      </c>
      <c r="AJ68">
        <v>0</v>
      </c>
      <c r="AK68">
        <v>16.555478669380086</v>
      </c>
      <c r="AL68">
        <v>0</v>
      </c>
      <c r="AM68">
        <v>0</v>
      </c>
      <c r="AN68">
        <v>0.63492588916718851</v>
      </c>
      <c r="AO68">
        <v>0</v>
      </c>
      <c r="AP68">
        <v>0</v>
      </c>
      <c r="AQ68">
        <v>19.350357692131077</v>
      </c>
      <c r="AR68">
        <v>2.0277891888958459</v>
      </c>
      <c r="AS68">
        <v>3.2120624834063864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35.514002024787686</v>
      </c>
      <c r="BB68">
        <f t="shared" ref="BB68:BB99" si="1">SUM(B68:AZ68)-BA68</f>
        <v>814.1032712954933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9.3302040843088943</v>
      </c>
      <c r="L69">
        <v>578.21399878153522</v>
      </c>
      <c r="M69">
        <v>27.718892464117626</v>
      </c>
      <c r="N69">
        <v>35.721754531462892</v>
      </c>
      <c r="O69">
        <v>0</v>
      </c>
      <c r="P69">
        <v>33.532751250106259</v>
      </c>
      <c r="Q69">
        <v>3.2969387823417784</v>
      </c>
      <c r="R69">
        <v>10.391437948464619</v>
      </c>
      <c r="S69">
        <v>7.973007536721715</v>
      </c>
      <c r="T69">
        <v>0</v>
      </c>
      <c r="U69">
        <v>21.367149817959668</v>
      </c>
      <c r="V69">
        <v>4.986493574172572</v>
      </c>
      <c r="W69">
        <v>7.7089297111345623</v>
      </c>
      <c r="X69">
        <v>45.160689545323095</v>
      </c>
      <c r="Y69">
        <v>0</v>
      </c>
      <c r="Z69">
        <v>0</v>
      </c>
      <c r="AA69">
        <v>0</v>
      </c>
      <c r="AB69">
        <v>2.1166590763932374</v>
      </c>
      <c r="AC69">
        <v>0</v>
      </c>
      <c r="AD69">
        <v>2.4552072636192861</v>
      </c>
      <c r="AE69">
        <v>0</v>
      </c>
      <c r="AF69">
        <v>2.7408374360258816</v>
      </c>
      <c r="AG69">
        <v>13.541727396368188</v>
      </c>
      <c r="AH69">
        <v>14.471486338447086</v>
      </c>
      <c r="AI69">
        <v>0</v>
      </c>
      <c r="AJ69">
        <v>0</v>
      </c>
      <c r="AK69">
        <v>16.555478669380086</v>
      </c>
      <c r="AL69">
        <v>0</v>
      </c>
      <c r="AM69">
        <v>0</v>
      </c>
      <c r="AN69">
        <v>0.63492588916718851</v>
      </c>
      <c r="AO69">
        <v>0</v>
      </c>
      <c r="AP69">
        <v>0</v>
      </c>
      <c r="AQ69">
        <v>19.350357692131077</v>
      </c>
      <c r="AR69">
        <v>2.0277891888958459</v>
      </c>
      <c r="AS69">
        <v>3.2120624834063864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36.052866981489942</v>
      </c>
      <c r="BB69">
        <f t="shared" si="1"/>
        <v>826.45591247999334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9.3302040843088943</v>
      </c>
      <c r="L70">
        <v>578.21399878153522</v>
      </c>
      <c r="M70">
        <v>27.718892464117626</v>
      </c>
      <c r="N70">
        <v>35.721754531462892</v>
      </c>
      <c r="O70">
        <v>0</v>
      </c>
      <c r="P70">
        <v>33.532751250106259</v>
      </c>
      <c r="Q70">
        <v>3.2969387823417784</v>
      </c>
      <c r="R70">
        <v>10.391437948464619</v>
      </c>
      <c r="S70">
        <v>7.973007536721715</v>
      </c>
      <c r="T70">
        <v>0</v>
      </c>
      <c r="U70">
        <v>21.367149817959668</v>
      </c>
      <c r="V70">
        <v>4.986493574172572</v>
      </c>
      <c r="W70">
        <v>7.7089297111345623</v>
      </c>
      <c r="X70">
        <v>45.160689545323095</v>
      </c>
      <c r="Y70">
        <v>0</v>
      </c>
      <c r="Z70">
        <v>0</v>
      </c>
      <c r="AA70">
        <v>0</v>
      </c>
      <c r="AB70">
        <v>4.0514178850970568</v>
      </c>
      <c r="AC70">
        <v>0</v>
      </c>
      <c r="AD70">
        <v>2.8234884157795865</v>
      </c>
      <c r="AE70">
        <v>5.0887805451888948</v>
      </c>
      <c r="AF70">
        <v>2.7408374360258816</v>
      </c>
      <c r="AG70">
        <v>13.541727396368188</v>
      </c>
      <c r="AH70">
        <v>19.041429310164894</v>
      </c>
      <c r="AI70">
        <v>0</v>
      </c>
      <c r="AJ70">
        <v>0</v>
      </c>
      <c r="AK70">
        <v>16.555478669380086</v>
      </c>
      <c r="AL70">
        <v>0</v>
      </c>
      <c r="AM70">
        <v>0</v>
      </c>
      <c r="AN70">
        <v>0.63492588916718851</v>
      </c>
      <c r="AO70">
        <v>0</v>
      </c>
      <c r="AP70">
        <v>0</v>
      </c>
      <c r="AQ70">
        <v>19.350357692131077</v>
      </c>
      <c r="AR70">
        <v>2.0277891888958459</v>
      </c>
      <c r="AS70">
        <v>3.2120624834063864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36.552868694860756</v>
      </c>
      <c r="BB70">
        <f t="shared" si="1"/>
        <v>837.91767424439331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9.3302040843088943</v>
      </c>
      <c r="L71">
        <v>578.21399878153522</v>
      </c>
      <c r="M71">
        <v>27.718892464117626</v>
      </c>
      <c r="N71">
        <v>35.721754531462892</v>
      </c>
      <c r="O71">
        <v>0</v>
      </c>
      <c r="P71">
        <v>33.532751250106259</v>
      </c>
      <c r="Q71">
        <v>3.2969387823417784</v>
      </c>
      <c r="R71">
        <v>10.387406877604107</v>
      </c>
      <c r="S71">
        <v>7.973007536721715</v>
      </c>
      <c r="T71">
        <v>0</v>
      </c>
      <c r="U71">
        <v>21.367149817959668</v>
      </c>
      <c r="V71">
        <v>4.986493574172572</v>
      </c>
      <c r="W71">
        <v>7.7089297111345623</v>
      </c>
      <c r="X71">
        <v>45.160689545323095</v>
      </c>
      <c r="Y71">
        <v>0</v>
      </c>
      <c r="Z71">
        <v>0.33674037570444582</v>
      </c>
      <c r="AA71">
        <v>1.1608358493007722</v>
      </c>
      <c r="AB71">
        <v>8.1441765560425807</v>
      </c>
      <c r="AC71">
        <v>0</v>
      </c>
      <c r="AD71">
        <v>5.6469768315591731</v>
      </c>
      <c r="AE71">
        <v>10.177561403256103</v>
      </c>
      <c r="AF71">
        <v>5.4816751855562522</v>
      </c>
      <c r="AG71">
        <v>13.541727396368188</v>
      </c>
      <c r="AH71">
        <v>21.707229664475054</v>
      </c>
      <c r="AI71">
        <v>0</v>
      </c>
      <c r="AJ71">
        <v>0</v>
      </c>
      <c r="AK71">
        <v>16.555478669380086</v>
      </c>
      <c r="AL71">
        <v>0</v>
      </c>
      <c r="AM71">
        <v>0.82531152953454379</v>
      </c>
      <c r="AN71">
        <v>0.63492588916718851</v>
      </c>
      <c r="AO71">
        <v>0</v>
      </c>
      <c r="AP71">
        <v>0</v>
      </c>
      <c r="AQ71">
        <v>19.350357692131077</v>
      </c>
      <c r="AR71">
        <v>2.0277891888958459</v>
      </c>
      <c r="AS71">
        <v>3.2120624834063864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37.377604545071414</v>
      </c>
      <c r="BB71">
        <f t="shared" si="1"/>
        <v>856.82346112649475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9.3302040843088943</v>
      </c>
      <c r="L72">
        <v>578.21399878153522</v>
      </c>
      <c r="M72">
        <v>27.718892464117626</v>
      </c>
      <c r="N72">
        <v>35.721754531462892</v>
      </c>
      <c r="O72">
        <v>0</v>
      </c>
      <c r="P72">
        <v>33.532751250106259</v>
      </c>
      <c r="Q72">
        <v>3.2969387823417784</v>
      </c>
      <c r="R72">
        <v>10.384204840958732</v>
      </c>
      <c r="S72">
        <v>7.973007536721715</v>
      </c>
      <c r="T72">
        <v>0</v>
      </c>
      <c r="U72">
        <v>21.367149817959668</v>
      </c>
      <c r="V72">
        <v>4.986493574172572</v>
      </c>
      <c r="W72">
        <v>7.7089297111345623</v>
      </c>
      <c r="X72">
        <v>45.160689545323095</v>
      </c>
      <c r="Y72">
        <v>0</v>
      </c>
      <c r="Z72">
        <v>2.1888124420788984</v>
      </c>
      <c r="AA72">
        <v>4.3008970281778334</v>
      </c>
      <c r="AB72">
        <v>8.1441765560425807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13.541727396368188</v>
      </c>
      <c r="AH72">
        <v>28.942972676894172</v>
      </c>
      <c r="AI72">
        <v>1.578278358589021</v>
      </c>
      <c r="AJ72">
        <v>0</v>
      </c>
      <c r="AK72">
        <v>16.555478669380086</v>
      </c>
      <c r="AL72">
        <v>0</v>
      </c>
      <c r="AM72">
        <v>1.5268262044458358</v>
      </c>
      <c r="AN72">
        <v>0.63492588916718851</v>
      </c>
      <c r="AO72">
        <v>0</v>
      </c>
      <c r="AP72">
        <v>0</v>
      </c>
      <c r="AQ72">
        <v>19.350357692131077</v>
      </c>
      <c r="AR72">
        <v>2.0277891888958459</v>
      </c>
      <c r="AS72">
        <v>3.2120624834063864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38.216480096916051</v>
      </c>
      <c r="BB72">
        <f t="shared" si="1"/>
        <v>876.05337868098115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9.3302040843088943</v>
      </c>
      <c r="L73">
        <v>578.21399878153522</v>
      </c>
      <c r="M73">
        <v>27.718892464117626</v>
      </c>
      <c r="N73">
        <v>35.721754531462892</v>
      </c>
      <c r="O73">
        <v>0</v>
      </c>
      <c r="P73">
        <v>33.532751250106259</v>
      </c>
      <c r="Q73">
        <v>3.2969387823417784</v>
      </c>
      <c r="R73">
        <v>10.384204840958732</v>
      </c>
      <c r="S73">
        <v>7.973007536721715</v>
      </c>
      <c r="T73">
        <v>0</v>
      </c>
      <c r="U73">
        <v>21.367149817959668</v>
      </c>
      <c r="V73">
        <v>4.986493574172572</v>
      </c>
      <c r="W73">
        <v>9.1026564996981012</v>
      </c>
      <c r="X73">
        <v>45.160689545323095</v>
      </c>
      <c r="Y73">
        <v>0</v>
      </c>
      <c r="Z73">
        <v>4.0125982016280526</v>
      </c>
      <c r="AA73">
        <v>7.061751870173242</v>
      </c>
      <c r="AB73">
        <v>12.25347172824045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13.541727396368188</v>
      </c>
      <c r="AH73">
        <v>36.178716002922144</v>
      </c>
      <c r="AI73">
        <v>5.129404352536004</v>
      </c>
      <c r="AJ73">
        <v>0</v>
      </c>
      <c r="AK73">
        <v>16.555478669380086</v>
      </c>
      <c r="AL73">
        <v>0</v>
      </c>
      <c r="AM73">
        <v>3.1361834366520558</v>
      </c>
      <c r="AN73">
        <v>0.63492588916718851</v>
      </c>
      <c r="AO73">
        <v>0</v>
      </c>
      <c r="AP73">
        <v>0.3921494418701732</v>
      </c>
      <c r="AQ73">
        <v>19.350357692131077</v>
      </c>
      <c r="AR73">
        <v>2.0277891888958459</v>
      </c>
      <c r="AS73">
        <v>3.2120624834063864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39.429079246987556</v>
      </c>
      <c r="BB73">
        <f t="shared" si="1"/>
        <v>903.85032857568262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9.3302040843088943</v>
      </c>
      <c r="L74">
        <v>578.21399878153522</v>
      </c>
      <c r="M74">
        <v>27.718892464117626</v>
      </c>
      <c r="N74">
        <v>35.721754531462892</v>
      </c>
      <c r="O74">
        <v>0</v>
      </c>
      <c r="P74">
        <v>33.532751250106259</v>
      </c>
      <c r="Q74">
        <v>3.2969387823417784</v>
      </c>
      <c r="R74">
        <v>10.384204840958732</v>
      </c>
      <c r="S74">
        <v>7.973007536721715</v>
      </c>
      <c r="T74">
        <v>0</v>
      </c>
      <c r="U74">
        <v>21.367149817959668</v>
      </c>
      <c r="V74">
        <v>4.986493574172572</v>
      </c>
      <c r="W74">
        <v>9.1026564996981012</v>
      </c>
      <c r="X74">
        <v>45.160689545323095</v>
      </c>
      <c r="Y74">
        <v>0</v>
      </c>
      <c r="Z74">
        <v>4.0125982016280526</v>
      </c>
      <c r="AA74">
        <v>8.6017940563556667</v>
      </c>
      <c r="AB74">
        <v>12.25347172824045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13.541727396368188</v>
      </c>
      <c r="AH74">
        <v>43.414459328950109</v>
      </c>
      <c r="AI74">
        <v>5.129404352536004</v>
      </c>
      <c r="AJ74">
        <v>0</v>
      </c>
      <c r="AK74">
        <v>16.555478669380086</v>
      </c>
      <c r="AL74">
        <v>0</v>
      </c>
      <c r="AM74">
        <v>4.9023499971822169</v>
      </c>
      <c r="AN74">
        <v>0.63492588916718851</v>
      </c>
      <c r="AO74">
        <v>0</v>
      </c>
      <c r="AP74">
        <v>0.3921494418701732</v>
      </c>
      <c r="AQ74">
        <v>19.350357692131077</v>
      </c>
      <c r="AR74">
        <v>3.3796488616155291</v>
      </c>
      <c r="AS74">
        <v>3.2120624834063864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39.926772355253213</v>
      </c>
      <c r="BB74">
        <f t="shared" si="1"/>
        <v>915.25916915798268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9.3302040843088943</v>
      </c>
      <c r="L75">
        <v>578.21399878153522</v>
      </c>
      <c r="M75">
        <v>27.718892464117626</v>
      </c>
      <c r="N75">
        <v>35.721754531462892</v>
      </c>
      <c r="O75">
        <v>0</v>
      </c>
      <c r="P75">
        <v>33.532751250106259</v>
      </c>
      <c r="Q75">
        <v>3.2969387823417784</v>
      </c>
      <c r="R75">
        <v>10.384204840958732</v>
      </c>
      <c r="S75">
        <v>7.973007536721715</v>
      </c>
      <c r="T75">
        <v>0</v>
      </c>
      <c r="U75">
        <v>21.367149817959668</v>
      </c>
      <c r="V75">
        <v>4.986493574172572</v>
      </c>
      <c r="W75">
        <v>7.7089297111345623</v>
      </c>
      <c r="X75">
        <v>45.160689545323095</v>
      </c>
      <c r="Y75">
        <v>0</v>
      </c>
      <c r="Z75">
        <v>4.0125982016280526</v>
      </c>
      <c r="AA75">
        <v>8.6017940563556667</v>
      </c>
      <c r="AB75">
        <v>12.25347172824045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13.541727396368188</v>
      </c>
      <c r="AH75">
        <v>43.414459328950109</v>
      </c>
      <c r="AI75">
        <v>5.129404352536004</v>
      </c>
      <c r="AJ75">
        <v>0</v>
      </c>
      <c r="AK75">
        <v>16.555478669380086</v>
      </c>
      <c r="AL75">
        <v>0</v>
      </c>
      <c r="AM75">
        <v>4.9023499971822169</v>
      </c>
      <c r="AN75">
        <v>0.63492588916718851</v>
      </c>
      <c r="AO75">
        <v>0</v>
      </c>
      <c r="AP75">
        <v>1.8431024408265495</v>
      </c>
      <c r="AQ75">
        <v>19.350357692131077</v>
      </c>
      <c r="AR75">
        <v>3.3796488616155291</v>
      </c>
      <c r="AS75">
        <v>3.1708820596952609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39.927443069136508</v>
      </c>
      <c r="BB75">
        <f t="shared" si="1"/>
        <v>915.27454423078109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9.3302040843088943</v>
      </c>
      <c r="L76">
        <v>578.21399878153522</v>
      </c>
      <c r="M76">
        <v>27.718892464117626</v>
      </c>
      <c r="N76">
        <v>35.721754531462892</v>
      </c>
      <c r="O76">
        <v>0</v>
      </c>
      <c r="P76">
        <v>33.532751250106259</v>
      </c>
      <c r="Q76">
        <v>3.2969387823417784</v>
      </c>
      <c r="R76">
        <v>10.384204840958732</v>
      </c>
      <c r="S76">
        <v>7.973007536721715</v>
      </c>
      <c r="T76">
        <v>0</v>
      </c>
      <c r="U76">
        <v>21.367149817959668</v>
      </c>
      <c r="V76">
        <v>4.986493574172572</v>
      </c>
      <c r="W76">
        <v>7.7089297111345623</v>
      </c>
      <c r="X76">
        <v>45.160689545323095</v>
      </c>
      <c r="Y76">
        <v>0</v>
      </c>
      <c r="Z76">
        <v>4.0125982016280526</v>
      </c>
      <c r="AA76">
        <v>8.6017940563556667</v>
      </c>
      <c r="AB76">
        <v>8.1441765560425807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13.541727396368188</v>
      </c>
      <c r="AH76">
        <v>43.414459328950109</v>
      </c>
      <c r="AI76">
        <v>5.129404352536004</v>
      </c>
      <c r="AJ76">
        <v>0</v>
      </c>
      <c r="AK76">
        <v>16.555478669380086</v>
      </c>
      <c r="AL76">
        <v>0</v>
      </c>
      <c r="AM76">
        <v>4.9023499971822169</v>
      </c>
      <c r="AN76">
        <v>0.63492588916718851</v>
      </c>
      <c r="AO76">
        <v>0</v>
      </c>
      <c r="AP76">
        <v>1.8431024408265495</v>
      </c>
      <c r="AQ76">
        <v>19.350357692131077</v>
      </c>
      <c r="AR76">
        <v>6.0833678868712164</v>
      </c>
      <c r="AS76">
        <v>3.1708820596952609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39.868689986194326</v>
      </c>
      <c r="BB76">
        <f t="shared" si="1"/>
        <v>913.927721166781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9.3302040843088943</v>
      </c>
      <c r="L77">
        <v>578.21399878153522</v>
      </c>
      <c r="M77">
        <v>27.718892464117626</v>
      </c>
      <c r="N77">
        <v>35.721754531462892</v>
      </c>
      <c r="O77">
        <v>0</v>
      </c>
      <c r="P77">
        <v>33.532751250106259</v>
      </c>
      <c r="Q77">
        <v>3.2969387823417784</v>
      </c>
      <c r="R77">
        <v>10.384204840958732</v>
      </c>
      <c r="S77">
        <v>7.973007536721715</v>
      </c>
      <c r="T77">
        <v>0</v>
      </c>
      <c r="U77">
        <v>21.367149817959668</v>
      </c>
      <c r="V77">
        <v>4.986493574172572</v>
      </c>
      <c r="W77">
        <v>7.7089297111345623</v>
      </c>
      <c r="X77">
        <v>45.160689545323095</v>
      </c>
      <c r="Y77">
        <v>0</v>
      </c>
      <c r="Z77">
        <v>4.0125982016280526</v>
      </c>
      <c r="AA77">
        <v>8.6017940563556667</v>
      </c>
      <c r="AB77">
        <v>8.1441765560425807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13.541727396368188</v>
      </c>
      <c r="AH77">
        <v>36.178716002922144</v>
      </c>
      <c r="AI77">
        <v>5.129404352536004</v>
      </c>
      <c r="AJ77">
        <v>0</v>
      </c>
      <c r="AK77">
        <v>16.555478669380086</v>
      </c>
      <c r="AL77">
        <v>0</v>
      </c>
      <c r="AM77">
        <v>4.9023499971822169</v>
      </c>
      <c r="AN77">
        <v>0.63492588916718851</v>
      </c>
      <c r="AO77">
        <v>0</v>
      </c>
      <c r="AP77">
        <v>0.31371948945940303</v>
      </c>
      <c r="AQ77">
        <v>19.350357692131077</v>
      </c>
      <c r="AR77">
        <v>6.0833678868712164</v>
      </c>
      <c r="AS77">
        <v>3.1708820596952609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39.502307707799211</v>
      </c>
      <c r="BB77">
        <f t="shared" si="1"/>
        <v>905.52897716778102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9.3302040843088943</v>
      </c>
      <c r="L78">
        <v>578.21399878153522</v>
      </c>
      <c r="M78">
        <v>27.718892464117626</v>
      </c>
      <c r="N78">
        <v>35.721754531462892</v>
      </c>
      <c r="O78">
        <v>0</v>
      </c>
      <c r="P78">
        <v>33.532751250106259</v>
      </c>
      <c r="Q78">
        <v>3.2969387823417784</v>
      </c>
      <c r="R78">
        <v>10.384204840958732</v>
      </c>
      <c r="S78">
        <v>7.973007536721715</v>
      </c>
      <c r="T78">
        <v>0</v>
      </c>
      <c r="U78">
        <v>21.367149817959668</v>
      </c>
      <c r="V78">
        <v>4.986493574172572</v>
      </c>
      <c r="W78">
        <v>7.7089297111345623</v>
      </c>
      <c r="X78">
        <v>45.160689545323095</v>
      </c>
      <c r="Y78">
        <v>0</v>
      </c>
      <c r="Z78">
        <v>4.0125982016280526</v>
      </c>
      <c r="AA78">
        <v>4.3008970281778334</v>
      </c>
      <c r="AB78">
        <v>4.0514178850970568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13.541727396368188</v>
      </c>
      <c r="AH78">
        <v>28.942972676894172</v>
      </c>
      <c r="AI78">
        <v>5.129404352536004</v>
      </c>
      <c r="AJ78">
        <v>0</v>
      </c>
      <c r="AK78">
        <v>16.555478669380086</v>
      </c>
      <c r="AL78">
        <v>0</v>
      </c>
      <c r="AM78">
        <v>3.2682333314548111</v>
      </c>
      <c r="AN78">
        <v>0.63492588916718851</v>
      </c>
      <c r="AO78">
        <v>0</v>
      </c>
      <c r="AP78">
        <v>0.31371948945940303</v>
      </c>
      <c r="AQ78">
        <v>19.350357692131077</v>
      </c>
      <c r="AR78">
        <v>6.0833678868712164</v>
      </c>
      <c r="AS78">
        <v>3.1708820596952609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38.780692751920476</v>
      </c>
      <c r="BB78">
        <f t="shared" si="1"/>
        <v>888.98707643278112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9.3302040843088943</v>
      </c>
      <c r="L79">
        <v>578.21399878153522</v>
      </c>
      <c r="M79">
        <v>27.718892464117626</v>
      </c>
      <c r="N79">
        <v>35.721754531462892</v>
      </c>
      <c r="O79">
        <v>0</v>
      </c>
      <c r="P79">
        <v>33.532751250106259</v>
      </c>
      <c r="Q79">
        <v>4.103071649852577</v>
      </c>
      <c r="R79">
        <v>12.563739826532023</v>
      </c>
      <c r="S79">
        <v>7.973007536721715</v>
      </c>
      <c r="T79">
        <v>0</v>
      </c>
      <c r="U79">
        <v>21.367149817959668</v>
      </c>
      <c r="V79">
        <v>4.986493574172572</v>
      </c>
      <c r="W79">
        <v>7.8283322054421394</v>
      </c>
      <c r="X79">
        <v>45.160689545323095</v>
      </c>
      <c r="Y79">
        <v>0</v>
      </c>
      <c r="Z79">
        <v>2.1888124420788984</v>
      </c>
      <c r="AA79">
        <v>1.1608358493007722</v>
      </c>
      <c r="AB79">
        <v>0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13.541727396368188</v>
      </c>
      <c r="AH79">
        <v>21.707229664475054</v>
      </c>
      <c r="AI79">
        <v>1.578278358589021</v>
      </c>
      <c r="AJ79">
        <v>0</v>
      </c>
      <c r="AK79">
        <v>16.555478669380086</v>
      </c>
      <c r="AL79">
        <v>0</v>
      </c>
      <c r="AM79">
        <v>1.6341166657274055</v>
      </c>
      <c r="AN79">
        <v>0.63492588916718851</v>
      </c>
      <c r="AO79">
        <v>0</v>
      </c>
      <c r="AP79">
        <v>0.31371948945940303</v>
      </c>
      <c r="AQ79">
        <v>19.350357692131077</v>
      </c>
      <c r="AR79">
        <v>6.0833678868712164</v>
      </c>
      <c r="AS79">
        <v>3.1708820596952609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37.639515090223902</v>
      </c>
      <c r="BB79">
        <f t="shared" si="1"/>
        <v>862.82735309695192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9.3302040843088943</v>
      </c>
      <c r="L80">
        <v>578.21399878153522</v>
      </c>
      <c r="M80">
        <v>27.718892464117626</v>
      </c>
      <c r="N80">
        <v>35.721754531462892</v>
      </c>
      <c r="O80">
        <v>0</v>
      </c>
      <c r="P80">
        <v>33.532751250106259</v>
      </c>
      <c r="Q80">
        <v>4.103071649852577</v>
      </c>
      <c r="R80">
        <v>12.770617000335914</v>
      </c>
      <c r="S80">
        <v>7.973007536721715</v>
      </c>
      <c r="T80">
        <v>0</v>
      </c>
      <c r="U80">
        <v>21.367149817959668</v>
      </c>
      <c r="V80">
        <v>4.986493574172572</v>
      </c>
      <c r="W80">
        <v>7.8369734592384841</v>
      </c>
      <c r="X80">
        <v>45.160689545323095</v>
      </c>
      <c r="Y80">
        <v>0</v>
      </c>
      <c r="Z80">
        <v>2.0062991008140263</v>
      </c>
      <c r="AA80">
        <v>0</v>
      </c>
      <c r="AB80">
        <v>0</v>
      </c>
      <c r="AC80">
        <v>0</v>
      </c>
      <c r="AD80">
        <v>0</v>
      </c>
      <c r="AE80">
        <v>9.541463835107491</v>
      </c>
      <c r="AF80">
        <v>8.2225126215821334</v>
      </c>
      <c r="AG80">
        <v>13.541727396368188</v>
      </c>
      <c r="AH80">
        <v>14.471486338447086</v>
      </c>
      <c r="AI80">
        <v>0</v>
      </c>
      <c r="AJ80">
        <v>0</v>
      </c>
      <c r="AK80">
        <v>16.555478669380086</v>
      </c>
      <c r="AL80">
        <v>0</v>
      </c>
      <c r="AM80">
        <v>1.6341166657274055</v>
      </c>
      <c r="AN80">
        <v>0.63492588916718851</v>
      </c>
      <c r="AO80">
        <v>0</v>
      </c>
      <c r="AP80">
        <v>0.31371948945940303</v>
      </c>
      <c r="AQ80">
        <v>19.350357692131077</v>
      </c>
      <c r="AR80">
        <v>6.0833678868712164</v>
      </c>
      <c r="AS80">
        <v>3.1708820596952609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36.961313148007164</v>
      </c>
      <c r="BB80">
        <f t="shared" si="1"/>
        <v>847.28062819187846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9.3302040843088943</v>
      </c>
      <c r="L81">
        <v>578.21399878153522</v>
      </c>
      <c r="M81">
        <v>27.718892464117626</v>
      </c>
      <c r="N81">
        <v>35.721754531462892</v>
      </c>
      <c r="O81">
        <v>0</v>
      </c>
      <c r="P81">
        <v>33.532751250106259</v>
      </c>
      <c r="Q81">
        <v>4.103071649852577</v>
      </c>
      <c r="R81">
        <v>12.770617000335914</v>
      </c>
      <c r="S81">
        <v>7.973007536721715</v>
      </c>
      <c r="T81">
        <v>0</v>
      </c>
      <c r="U81">
        <v>21.367149817959668</v>
      </c>
      <c r="V81">
        <v>4.986493574172572</v>
      </c>
      <c r="W81">
        <v>7.8369734592384841</v>
      </c>
      <c r="X81">
        <v>45.160689545323095</v>
      </c>
      <c r="Y81">
        <v>0</v>
      </c>
      <c r="Z81">
        <v>2.0062991008140263</v>
      </c>
      <c r="AA81">
        <v>0</v>
      </c>
      <c r="AB81">
        <v>0</v>
      </c>
      <c r="AC81">
        <v>0</v>
      </c>
      <c r="AD81">
        <v>0</v>
      </c>
      <c r="AE81">
        <v>4.7707319175537455</v>
      </c>
      <c r="AF81">
        <v>8.2225126215821334</v>
      </c>
      <c r="AG81">
        <v>13.541727396368188</v>
      </c>
      <c r="AH81">
        <v>7.2357433260279693</v>
      </c>
      <c r="AI81">
        <v>0</v>
      </c>
      <c r="AJ81">
        <v>0</v>
      </c>
      <c r="AK81">
        <v>16.555478669380086</v>
      </c>
      <c r="AL81">
        <v>0</v>
      </c>
      <c r="AM81">
        <v>0</v>
      </c>
      <c r="AN81">
        <v>0.63492588916718851</v>
      </c>
      <c r="AO81">
        <v>0</v>
      </c>
      <c r="AP81">
        <v>0.31371948945940303</v>
      </c>
      <c r="AQ81">
        <v>19.350357692131077</v>
      </c>
      <c r="AR81">
        <v>6.0833678868712164</v>
      </c>
      <c r="AS81">
        <v>3.1708820596952609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36.391136419306889</v>
      </c>
      <c r="BB81">
        <f t="shared" si="1"/>
        <v>834.2102133248784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9.3302040843088943</v>
      </c>
      <c r="L82">
        <v>578.21399878153522</v>
      </c>
      <c r="M82">
        <v>27.718892464117626</v>
      </c>
      <c r="N82">
        <v>35.721754531462892</v>
      </c>
      <c r="O82">
        <v>0</v>
      </c>
      <c r="P82">
        <v>33.532751250106259</v>
      </c>
      <c r="Q82">
        <v>4.103071649852577</v>
      </c>
      <c r="R82">
        <v>12.770617000335914</v>
      </c>
      <c r="S82">
        <v>7.973007536721715</v>
      </c>
      <c r="T82">
        <v>0</v>
      </c>
      <c r="U82">
        <v>21.367149817959668</v>
      </c>
      <c r="V82">
        <v>4.986493574172572</v>
      </c>
      <c r="W82">
        <v>7.8369734592384841</v>
      </c>
      <c r="X82">
        <v>45.160689545323095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8.2225126215821334</v>
      </c>
      <c r="AG82">
        <v>13.541727396368188</v>
      </c>
      <c r="AH82">
        <v>6.5326749352953462</v>
      </c>
      <c r="AI82">
        <v>0</v>
      </c>
      <c r="AJ82">
        <v>0</v>
      </c>
      <c r="AK82">
        <v>16.555478669380086</v>
      </c>
      <c r="AL82">
        <v>0</v>
      </c>
      <c r="AM82">
        <v>0</v>
      </c>
      <c r="AN82">
        <v>0.63492588916718851</v>
      </c>
      <c r="AO82">
        <v>0</v>
      </c>
      <c r="AP82">
        <v>0.31371948945940303</v>
      </c>
      <c r="AQ82">
        <v>16.667160390523897</v>
      </c>
      <c r="AR82">
        <v>6.0833678868712164</v>
      </c>
      <c r="AS82">
        <v>3.1708820596952609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36.050173919213336</v>
      </c>
      <c r="BB82">
        <f t="shared" si="1"/>
        <v>826.39417821507845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9.3302040843088943</v>
      </c>
      <c r="L83">
        <v>578.21399878153522</v>
      </c>
      <c r="M83">
        <v>27.718892464117626</v>
      </c>
      <c r="N83">
        <v>35.721754531462892</v>
      </c>
      <c r="O83">
        <v>0</v>
      </c>
      <c r="P83">
        <v>33.532751250106259</v>
      </c>
      <c r="Q83">
        <v>4.103071649852577</v>
      </c>
      <c r="R83">
        <v>12.770617000335914</v>
      </c>
      <c r="S83">
        <v>7.973007536721715</v>
      </c>
      <c r="T83">
        <v>0</v>
      </c>
      <c r="U83">
        <v>21.367149817959668</v>
      </c>
      <c r="V83">
        <v>4.986493574172572</v>
      </c>
      <c r="W83">
        <v>7.8369734592384841</v>
      </c>
      <c r="X83">
        <v>45.160689545323095</v>
      </c>
      <c r="Y83">
        <v>0</v>
      </c>
      <c r="Z83">
        <v>2.0062991008140263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5.4816751855562522</v>
      </c>
      <c r="AG83">
        <v>13.541727396368188</v>
      </c>
      <c r="AH83">
        <v>1.8748484147359634</v>
      </c>
      <c r="AI83">
        <v>0</v>
      </c>
      <c r="AJ83">
        <v>0</v>
      </c>
      <c r="AK83">
        <v>16.555478669380086</v>
      </c>
      <c r="AL83">
        <v>0</v>
      </c>
      <c r="AM83">
        <v>0</v>
      </c>
      <c r="AN83">
        <v>0.63492588916718851</v>
      </c>
      <c r="AO83">
        <v>0</v>
      </c>
      <c r="AP83">
        <v>0.31371948945940303</v>
      </c>
      <c r="AQ83">
        <v>14.512768346691713</v>
      </c>
      <c r="AR83">
        <v>6.0833678868712164</v>
      </c>
      <c r="AS83">
        <v>3.1708820596952609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35.650856178395891</v>
      </c>
      <c r="BB83">
        <f t="shared" si="1"/>
        <v>817.24043995547845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9.3302040843088943</v>
      </c>
      <c r="L84">
        <v>578.21399878153522</v>
      </c>
      <c r="M84">
        <v>27.718892464117626</v>
      </c>
      <c r="N84">
        <v>35.721754531462892</v>
      </c>
      <c r="O84">
        <v>0</v>
      </c>
      <c r="P84">
        <v>33.532751250106259</v>
      </c>
      <c r="Q84">
        <v>4.103071649852577</v>
      </c>
      <c r="R84">
        <v>12.770617000335914</v>
      </c>
      <c r="S84">
        <v>7.973007536721715</v>
      </c>
      <c r="T84">
        <v>0</v>
      </c>
      <c r="U84">
        <v>21.367149817959668</v>
      </c>
      <c r="V84">
        <v>4.986493574172572</v>
      </c>
      <c r="W84">
        <v>7.8369734592384841</v>
      </c>
      <c r="X84">
        <v>45.160689545323095</v>
      </c>
      <c r="Y84">
        <v>0</v>
      </c>
      <c r="Z84">
        <v>2.005288921310791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5.4816751855562522</v>
      </c>
      <c r="AG84">
        <v>13.541727396368188</v>
      </c>
      <c r="AH84">
        <v>0</v>
      </c>
      <c r="AI84">
        <v>0</v>
      </c>
      <c r="AJ84">
        <v>0</v>
      </c>
      <c r="AK84">
        <v>16.555478669380086</v>
      </c>
      <c r="AL84">
        <v>0</v>
      </c>
      <c r="AM84">
        <v>0</v>
      </c>
      <c r="AN84">
        <v>0.63492588916718851</v>
      </c>
      <c r="AO84">
        <v>0</v>
      </c>
      <c r="AP84">
        <v>0.31371948945940303</v>
      </c>
      <c r="AQ84">
        <v>14.512768346691713</v>
      </c>
      <c r="AR84">
        <v>6.0833678868712164</v>
      </c>
      <c r="AS84">
        <v>3.1708820596952609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35.572445289156697</v>
      </c>
      <c r="BB84">
        <f t="shared" si="1"/>
        <v>815.44299225047848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9.3302040843088943</v>
      </c>
      <c r="L85">
        <v>578.21399878153522</v>
      </c>
      <c r="M85">
        <v>27.718892464117626</v>
      </c>
      <c r="N85">
        <v>35.721754531462892</v>
      </c>
      <c r="O85">
        <v>0</v>
      </c>
      <c r="P85">
        <v>33.532751250106259</v>
      </c>
      <c r="Q85">
        <v>4.103071649852577</v>
      </c>
      <c r="R85">
        <v>12.770617000335914</v>
      </c>
      <c r="S85">
        <v>7.973007536721715</v>
      </c>
      <c r="T85">
        <v>0</v>
      </c>
      <c r="U85">
        <v>21.367149817959668</v>
      </c>
      <c r="V85">
        <v>4.986493574172572</v>
      </c>
      <c r="W85">
        <v>7.9536574370245958</v>
      </c>
      <c r="X85">
        <v>45.160689545323095</v>
      </c>
      <c r="Y85">
        <v>0</v>
      </c>
      <c r="Z85">
        <v>0.33674037570444582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5.4816751855562522</v>
      </c>
      <c r="AG85">
        <v>13.541727396368188</v>
      </c>
      <c r="AH85">
        <v>0</v>
      </c>
      <c r="AI85">
        <v>0</v>
      </c>
      <c r="AJ85">
        <v>0</v>
      </c>
      <c r="AK85">
        <v>16.555478669380086</v>
      </c>
      <c r="AL85">
        <v>0</v>
      </c>
      <c r="AM85">
        <v>0</v>
      </c>
      <c r="AN85">
        <v>0.63492588916718851</v>
      </c>
      <c r="AO85">
        <v>0</v>
      </c>
      <c r="AP85">
        <v>0.31371948945940303</v>
      </c>
      <c r="AQ85">
        <v>14.512768346691713</v>
      </c>
      <c r="AR85">
        <v>6.0833678868712164</v>
      </c>
      <c r="AS85">
        <v>3.1708820596952609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35.507577350221808</v>
      </c>
      <c r="BB85">
        <f t="shared" si="1"/>
        <v>813.95599562159316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9.3302040843088943</v>
      </c>
      <c r="L86">
        <v>578.21399878153522</v>
      </c>
      <c r="M86">
        <v>27.718892464117626</v>
      </c>
      <c r="N86">
        <v>35.721754531462892</v>
      </c>
      <c r="O86">
        <v>0</v>
      </c>
      <c r="P86">
        <v>33.532751250106259</v>
      </c>
      <c r="Q86">
        <v>4.103071649852577</v>
      </c>
      <c r="R86">
        <v>12.770617000335914</v>
      </c>
      <c r="S86">
        <v>7.973007536721715</v>
      </c>
      <c r="T86">
        <v>0</v>
      </c>
      <c r="U86">
        <v>21.367149817959668</v>
      </c>
      <c r="V86">
        <v>4.986493574172572</v>
      </c>
      <c r="W86">
        <v>7.9623057464164226</v>
      </c>
      <c r="X86">
        <v>45.160689545323095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5.4816751855562522</v>
      </c>
      <c r="AG86">
        <v>13.541727396368188</v>
      </c>
      <c r="AH86">
        <v>0</v>
      </c>
      <c r="AI86">
        <v>0</v>
      </c>
      <c r="AJ86">
        <v>0</v>
      </c>
      <c r="AK86">
        <v>16.555478669380086</v>
      </c>
      <c r="AL86">
        <v>0</v>
      </c>
      <c r="AM86">
        <v>0</v>
      </c>
      <c r="AN86">
        <v>0.63492588916718851</v>
      </c>
      <c r="AO86">
        <v>0</v>
      </c>
      <c r="AP86">
        <v>0.31371948945940303</v>
      </c>
      <c r="AQ86">
        <v>14.512768346691713</v>
      </c>
      <c r="AR86">
        <v>6.0833678868712164</v>
      </c>
      <c r="AS86">
        <v>3.1708820596952609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35.493863101849939</v>
      </c>
      <c r="BB86">
        <f t="shared" si="1"/>
        <v>813.64161780365237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9.3302040843088943</v>
      </c>
      <c r="L87">
        <v>578.21399878153522</v>
      </c>
      <c r="M87">
        <v>27.718892464117626</v>
      </c>
      <c r="N87">
        <v>35.721754531462892</v>
      </c>
      <c r="O87">
        <v>0</v>
      </c>
      <c r="P87">
        <v>33.532751250106259</v>
      </c>
      <c r="Q87">
        <v>4.103071649852577</v>
      </c>
      <c r="R87">
        <v>12.770617000335914</v>
      </c>
      <c r="S87">
        <v>7.973007536721715</v>
      </c>
      <c r="T87">
        <v>0</v>
      </c>
      <c r="U87">
        <v>21.367149817959668</v>
      </c>
      <c r="V87">
        <v>4.986493574172572</v>
      </c>
      <c r="W87">
        <v>7.9623057464164226</v>
      </c>
      <c r="X87">
        <v>45.160689545323095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5.4816751855562522</v>
      </c>
      <c r="AG87">
        <v>13.541727396368188</v>
      </c>
      <c r="AH87">
        <v>0</v>
      </c>
      <c r="AI87">
        <v>0</v>
      </c>
      <c r="AJ87">
        <v>0</v>
      </c>
      <c r="AK87">
        <v>16.555478669380086</v>
      </c>
      <c r="AL87">
        <v>0</v>
      </c>
      <c r="AM87">
        <v>0</v>
      </c>
      <c r="AN87">
        <v>0.63492588916718851</v>
      </c>
      <c r="AO87">
        <v>0</v>
      </c>
      <c r="AP87">
        <v>0.31371948945940303</v>
      </c>
      <c r="AQ87">
        <v>9.6751786908787292</v>
      </c>
      <c r="AR87">
        <v>6.0833678868712164</v>
      </c>
      <c r="AS87">
        <v>3.1708820596952609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35.291651854236953</v>
      </c>
      <c r="BB87">
        <f t="shared" si="1"/>
        <v>809.00623939545233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9.3302040843088943</v>
      </c>
      <c r="L88">
        <v>578.21399878153522</v>
      </c>
      <c r="M88">
        <v>27.718892464117626</v>
      </c>
      <c r="N88">
        <v>35.721754531462892</v>
      </c>
      <c r="O88">
        <v>0</v>
      </c>
      <c r="P88">
        <v>33.532751250106259</v>
      </c>
      <c r="Q88">
        <v>4.103071649852577</v>
      </c>
      <c r="R88">
        <v>12.770617000335914</v>
      </c>
      <c r="S88">
        <v>7.973007536721715</v>
      </c>
      <c r="T88">
        <v>0</v>
      </c>
      <c r="U88">
        <v>21.367149817959668</v>
      </c>
      <c r="V88">
        <v>4.986493574172572</v>
      </c>
      <c r="W88">
        <v>7.9623057464164226</v>
      </c>
      <c r="X88">
        <v>45.160689545323095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5.4816751855562522</v>
      </c>
      <c r="AG88">
        <v>13.541727396368188</v>
      </c>
      <c r="AH88">
        <v>0</v>
      </c>
      <c r="AI88">
        <v>0</v>
      </c>
      <c r="AJ88">
        <v>0</v>
      </c>
      <c r="AK88">
        <v>16.555478669380086</v>
      </c>
      <c r="AL88">
        <v>0</v>
      </c>
      <c r="AM88">
        <v>0</v>
      </c>
      <c r="AN88">
        <v>0.63492588916718851</v>
      </c>
      <c r="AO88">
        <v>0</v>
      </c>
      <c r="AP88">
        <v>0.31371948945940303</v>
      </c>
      <c r="AQ88">
        <v>1.4297329638906282</v>
      </c>
      <c r="AR88">
        <v>6.0833678868712164</v>
      </c>
      <c r="AS88">
        <v>3.1708820596952609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34.946992222848856</v>
      </c>
      <c r="BB88">
        <f t="shared" si="1"/>
        <v>801.10545329985234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9.3302040843088943</v>
      </c>
      <c r="L89">
        <v>578.21399878153522</v>
      </c>
      <c r="M89">
        <v>27.718892464117626</v>
      </c>
      <c r="N89">
        <v>35.721754531462892</v>
      </c>
      <c r="O89">
        <v>0</v>
      </c>
      <c r="P89">
        <v>33.532751250106259</v>
      </c>
      <c r="Q89">
        <v>3.2969387823417784</v>
      </c>
      <c r="R89">
        <v>12.770617000335914</v>
      </c>
      <c r="S89">
        <v>7.973007536721715</v>
      </c>
      <c r="T89">
        <v>0</v>
      </c>
      <c r="U89">
        <v>21.367149817959668</v>
      </c>
      <c r="V89">
        <v>4.986493574172572</v>
      </c>
      <c r="W89">
        <v>7.9623057464164226</v>
      </c>
      <c r="X89">
        <v>45.160689545323095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2.7408374360258816</v>
      </c>
      <c r="AG89">
        <v>13.541727396368188</v>
      </c>
      <c r="AH89">
        <v>0</v>
      </c>
      <c r="AI89">
        <v>0</v>
      </c>
      <c r="AJ89">
        <v>0</v>
      </c>
      <c r="AK89">
        <v>16.555478669380086</v>
      </c>
      <c r="AL89">
        <v>0</v>
      </c>
      <c r="AM89">
        <v>0</v>
      </c>
      <c r="AN89">
        <v>0.63492588916718851</v>
      </c>
      <c r="AO89">
        <v>0</v>
      </c>
      <c r="AP89">
        <v>0.31371948945940303</v>
      </c>
      <c r="AQ89">
        <v>0</v>
      </c>
      <c r="AR89">
        <v>6.0833678868712164</v>
      </c>
      <c r="AS89">
        <v>3.1708820596952609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34.738966013165907</v>
      </c>
      <c r="BB89">
        <f t="shared" si="1"/>
        <v>796.3367759286034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9.3302040843088943</v>
      </c>
      <c r="L90">
        <v>578.21399878153522</v>
      </c>
      <c r="M90">
        <v>27.718892464117626</v>
      </c>
      <c r="N90">
        <v>35.721754531462892</v>
      </c>
      <c r="O90">
        <v>0</v>
      </c>
      <c r="P90">
        <v>33.532751250106259</v>
      </c>
      <c r="Q90">
        <v>3.2969387823417784</v>
      </c>
      <c r="R90">
        <v>12.770617000335914</v>
      </c>
      <c r="S90">
        <v>7.973007536721715</v>
      </c>
      <c r="T90">
        <v>0</v>
      </c>
      <c r="U90">
        <v>21.367149817959668</v>
      </c>
      <c r="V90">
        <v>4.986493574172572</v>
      </c>
      <c r="W90">
        <v>10.207557843593028</v>
      </c>
      <c r="X90">
        <v>45.160689545323095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2.7408374360258816</v>
      </c>
      <c r="AG90">
        <v>13.541727396368188</v>
      </c>
      <c r="AH90">
        <v>0</v>
      </c>
      <c r="AI90">
        <v>0</v>
      </c>
      <c r="AJ90">
        <v>0</v>
      </c>
      <c r="AK90">
        <v>16.555478669380086</v>
      </c>
      <c r="AL90">
        <v>0</v>
      </c>
      <c r="AM90">
        <v>0</v>
      </c>
      <c r="AN90">
        <v>0.63492588916718851</v>
      </c>
      <c r="AO90">
        <v>0</v>
      </c>
      <c r="AP90">
        <v>0.31371948945940303</v>
      </c>
      <c r="AQ90">
        <v>0</v>
      </c>
      <c r="AR90">
        <v>6.0833678868712164</v>
      </c>
      <c r="AS90">
        <v>3.1708820596952609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34.832817550827883</v>
      </c>
      <c r="BB90">
        <f t="shared" si="1"/>
        <v>798.48817648811814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9.3299461698913611</v>
      </c>
      <c r="L91">
        <v>478.947653435657</v>
      </c>
      <c r="M91">
        <v>27.718892464117626</v>
      </c>
      <c r="N91">
        <v>35.721754531462892</v>
      </c>
      <c r="O91">
        <v>0</v>
      </c>
      <c r="P91">
        <v>33.532751250106259</v>
      </c>
      <c r="Q91">
        <v>2.9327377803877592</v>
      </c>
      <c r="R91">
        <v>12.770617000335914</v>
      </c>
      <c r="S91">
        <v>7.973007536721715</v>
      </c>
      <c r="T91">
        <v>0</v>
      </c>
      <c r="U91">
        <v>21.367149817959668</v>
      </c>
      <c r="V91">
        <v>4.986493574172572</v>
      </c>
      <c r="W91">
        <v>10.325125390248559</v>
      </c>
      <c r="X91">
        <v>45.160689545323095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2.7408374360258816</v>
      </c>
      <c r="AG91">
        <v>13.541727396368188</v>
      </c>
      <c r="AH91">
        <v>0</v>
      </c>
      <c r="AI91">
        <v>0</v>
      </c>
      <c r="AJ91">
        <v>0</v>
      </c>
      <c r="AK91">
        <v>16.555478669380086</v>
      </c>
      <c r="AL91">
        <v>0</v>
      </c>
      <c r="AM91">
        <v>0</v>
      </c>
      <c r="AN91">
        <v>0.63492588916718851</v>
      </c>
      <c r="AO91">
        <v>0</v>
      </c>
      <c r="AP91">
        <v>0.31371948945940303</v>
      </c>
      <c r="AQ91">
        <v>0</v>
      </c>
      <c r="AR91">
        <v>3.3796488616155291</v>
      </c>
      <c r="AS91">
        <v>3.1708820596952609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30.560148800860393</v>
      </c>
      <c r="BB91">
        <f t="shared" si="1"/>
        <v>700.5438894972358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9.3299557271180333</v>
      </c>
      <c r="L92">
        <v>478.947653435657</v>
      </c>
      <c r="M92">
        <v>27.718892464117626</v>
      </c>
      <c r="N92">
        <v>35.721754531462892</v>
      </c>
      <c r="O92">
        <v>0</v>
      </c>
      <c r="P92">
        <v>33.532751250106259</v>
      </c>
      <c r="Q92">
        <v>2.8672391629007228</v>
      </c>
      <c r="R92">
        <v>12.770617000335914</v>
      </c>
      <c r="S92">
        <v>7.973007536721715</v>
      </c>
      <c r="T92">
        <v>0</v>
      </c>
      <c r="U92">
        <v>21.367149817959668</v>
      </c>
      <c r="V92">
        <v>4.986493574172572</v>
      </c>
      <c r="W92">
        <v>10.325125390248559</v>
      </c>
      <c r="X92">
        <v>45.160689545323095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2.7408374360258816</v>
      </c>
      <c r="AG92">
        <v>13.541727396368188</v>
      </c>
      <c r="AH92">
        <v>0.87883517480692974</v>
      </c>
      <c r="AI92">
        <v>0</v>
      </c>
      <c r="AJ92">
        <v>0</v>
      </c>
      <c r="AK92">
        <v>16.555478669380086</v>
      </c>
      <c r="AL92">
        <v>0</v>
      </c>
      <c r="AM92">
        <v>0</v>
      </c>
      <c r="AN92">
        <v>0.63492588916718851</v>
      </c>
      <c r="AO92">
        <v>0</v>
      </c>
      <c r="AP92">
        <v>0.31371948945940303</v>
      </c>
      <c r="AQ92">
        <v>0</v>
      </c>
      <c r="AR92">
        <v>3.3796488616155291</v>
      </c>
      <c r="AS92">
        <v>3.1708820596952609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30.594146668448442</v>
      </c>
      <c r="BB92">
        <f t="shared" si="1"/>
        <v>701.32323774419433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9.3299811900797511</v>
      </c>
      <c r="L93">
        <v>429.05656094054257</v>
      </c>
      <c r="M93">
        <v>27.718892464117626</v>
      </c>
      <c r="N93">
        <v>35.721754531462892</v>
      </c>
      <c r="O93">
        <v>0</v>
      </c>
      <c r="P93">
        <v>33.532751250106259</v>
      </c>
      <c r="Q93">
        <v>2.8672391629007228</v>
      </c>
      <c r="R93">
        <v>12.770617000335914</v>
      </c>
      <c r="S93">
        <v>7.973007536721715</v>
      </c>
      <c r="T93">
        <v>0</v>
      </c>
      <c r="U93">
        <v>21.367149817959668</v>
      </c>
      <c r="V93">
        <v>4.986493574172572</v>
      </c>
      <c r="W93">
        <v>10.325125390248559</v>
      </c>
      <c r="X93">
        <v>45.160689545323095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13.541727396368188</v>
      </c>
      <c r="AH93">
        <v>4.9800661996451687</v>
      </c>
      <c r="AI93">
        <v>0</v>
      </c>
      <c r="AJ93">
        <v>0</v>
      </c>
      <c r="AK93">
        <v>16.555478669380086</v>
      </c>
      <c r="AL93">
        <v>0</v>
      </c>
      <c r="AM93">
        <v>0</v>
      </c>
      <c r="AN93">
        <v>0.63492588916718851</v>
      </c>
      <c r="AO93">
        <v>0</v>
      </c>
      <c r="AP93">
        <v>0.31371948945940303</v>
      </c>
      <c r="AQ93">
        <v>0</v>
      </c>
      <c r="AR93">
        <v>2.0277891888958459</v>
      </c>
      <c r="AS93">
        <v>3.3767835378835316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28.632230470811258</v>
      </c>
      <c r="BB93">
        <f t="shared" si="1"/>
        <v>656.34935973998563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9.3300400815885549</v>
      </c>
      <c r="L94">
        <v>429.05656094054257</v>
      </c>
      <c r="M94">
        <v>27.718892464117626</v>
      </c>
      <c r="N94">
        <v>35.721754531462892</v>
      </c>
      <c r="O94">
        <v>0</v>
      </c>
      <c r="P94">
        <v>33.532751250106259</v>
      </c>
      <c r="Q94">
        <v>2.8672391629007228</v>
      </c>
      <c r="R94">
        <v>12.770617000335914</v>
      </c>
      <c r="S94">
        <v>7.973007536721715</v>
      </c>
      <c r="T94">
        <v>0</v>
      </c>
      <c r="U94">
        <v>21.367149817959668</v>
      </c>
      <c r="V94">
        <v>4.986493574172572</v>
      </c>
      <c r="W94">
        <v>10.325125390248559</v>
      </c>
      <c r="X94">
        <v>45.160689545323095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13.541727396368188</v>
      </c>
      <c r="AH94">
        <v>5.8589013744520981</v>
      </c>
      <c r="AI94">
        <v>0</v>
      </c>
      <c r="AJ94">
        <v>0</v>
      </c>
      <c r="AK94">
        <v>16.555478669380086</v>
      </c>
      <c r="AL94">
        <v>0</v>
      </c>
      <c r="AM94">
        <v>0</v>
      </c>
      <c r="AN94">
        <v>0.63492588916718851</v>
      </c>
      <c r="AO94">
        <v>0</v>
      </c>
      <c r="AP94">
        <v>0.31371948945940303</v>
      </c>
      <c r="AQ94">
        <v>0</v>
      </c>
      <c r="AR94">
        <v>2.0277891888958459</v>
      </c>
      <c r="AS94">
        <v>3.3767835378835316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28.668968242783251</v>
      </c>
      <c r="BB94">
        <f t="shared" si="1"/>
        <v>657.19151603432942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9.7577979323622372</v>
      </c>
      <c r="L95">
        <v>362.1364958699948</v>
      </c>
      <c r="M95">
        <v>27.718892464117626</v>
      </c>
      <c r="N95">
        <v>35.721754531462892</v>
      </c>
      <c r="O95">
        <v>0</v>
      </c>
      <c r="P95">
        <v>33.532751250106259</v>
      </c>
      <c r="Q95">
        <v>2.8696259311106522</v>
      </c>
      <c r="R95">
        <v>13.023933158805601</v>
      </c>
      <c r="S95">
        <v>7.9715447291176771</v>
      </c>
      <c r="T95">
        <v>0</v>
      </c>
      <c r="U95">
        <v>21.367149817959668</v>
      </c>
      <c r="V95">
        <v>4.986493574172572</v>
      </c>
      <c r="W95">
        <v>10.325125390248559</v>
      </c>
      <c r="X95">
        <v>45.160689545323095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13.541727396368188</v>
      </c>
      <c r="AH95">
        <v>5.8589013744520981</v>
      </c>
      <c r="AI95">
        <v>0</v>
      </c>
      <c r="AJ95">
        <v>0</v>
      </c>
      <c r="AK95">
        <v>16.555478669380086</v>
      </c>
      <c r="AL95">
        <v>0</v>
      </c>
      <c r="AM95">
        <v>0</v>
      </c>
      <c r="AN95">
        <v>0.63492588916718851</v>
      </c>
      <c r="AO95">
        <v>0</v>
      </c>
      <c r="AP95">
        <v>0.31371948945940303</v>
      </c>
      <c r="AQ95">
        <v>0</v>
      </c>
      <c r="AR95">
        <v>1.3518596727196828</v>
      </c>
      <c r="AS95">
        <v>3.3767835378835316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25.871963184197888</v>
      </c>
      <c r="BB95">
        <f t="shared" si="1"/>
        <v>593.07452447603987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9.643008050399585</v>
      </c>
      <c r="L96">
        <v>317.29853303998908</v>
      </c>
      <c r="M96">
        <v>27.718892464117626</v>
      </c>
      <c r="N96">
        <v>35.721754531462892</v>
      </c>
      <c r="O96">
        <v>0</v>
      </c>
      <c r="P96">
        <v>33.532751250106259</v>
      </c>
      <c r="Q96">
        <v>2.8696259311106522</v>
      </c>
      <c r="R96">
        <v>12.775567688257404</v>
      </c>
      <c r="S96">
        <v>7.9715447291176771</v>
      </c>
      <c r="T96">
        <v>0</v>
      </c>
      <c r="U96">
        <v>21.367149817959668</v>
      </c>
      <c r="V96">
        <v>4.986493574172572</v>
      </c>
      <c r="W96">
        <v>10.325125390248559</v>
      </c>
      <c r="X96">
        <v>45.160689545323095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13.541727396368188</v>
      </c>
      <c r="AH96">
        <v>5.8589013744520981</v>
      </c>
      <c r="AI96">
        <v>0</v>
      </c>
      <c r="AJ96">
        <v>0</v>
      </c>
      <c r="AK96">
        <v>16.555478669380086</v>
      </c>
      <c r="AL96">
        <v>0</v>
      </c>
      <c r="AM96">
        <v>0</v>
      </c>
      <c r="AN96">
        <v>0.63492588916718851</v>
      </c>
      <c r="AO96">
        <v>0</v>
      </c>
      <c r="AP96">
        <v>0.31371948945940303</v>
      </c>
      <c r="AQ96">
        <v>0</v>
      </c>
      <c r="AR96">
        <v>1.3518596727196828</v>
      </c>
      <c r="AS96">
        <v>3.3767835378835316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23.982556444168715</v>
      </c>
      <c r="BB96">
        <f t="shared" si="1"/>
        <v>549.76281303355256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9.737371930680597</v>
      </c>
      <c r="L97">
        <v>317.30642784597677</v>
      </c>
      <c r="M97">
        <v>27.718892464117626</v>
      </c>
      <c r="N97">
        <v>35.721754531462892</v>
      </c>
      <c r="O97">
        <v>0</v>
      </c>
      <c r="P97">
        <v>33.532751250106259</v>
      </c>
      <c r="Q97">
        <v>3.2985490534380002</v>
      </c>
      <c r="R97">
        <v>12.775567688257404</v>
      </c>
      <c r="S97">
        <v>7.9737003444007168</v>
      </c>
      <c r="T97">
        <v>0</v>
      </c>
      <c r="U97">
        <v>21.367149817959668</v>
      </c>
      <c r="V97">
        <v>5.2201036929875491</v>
      </c>
      <c r="W97">
        <v>10.325125390248559</v>
      </c>
      <c r="X97">
        <v>45.160689545323095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13.541727396368188</v>
      </c>
      <c r="AH97">
        <v>5.8589013744520981</v>
      </c>
      <c r="AI97">
        <v>0</v>
      </c>
      <c r="AJ97">
        <v>0</v>
      </c>
      <c r="AK97">
        <v>16.555478669380086</v>
      </c>
      <c r="AL97">
        <v>0</v>
      </c>
      <c r="AM97">
        <v>0</v>
      </c>
      <c r="AN97">
        <v>0.63492588916718851</v>
      </c>
      <c r="AO97">
        <v>0</v>
      </c>
      <c r="AP97">
        <v>0.31371948945940303</v>
      </c>
      <c r="AQ97">
        <v>0</v>
      </c>
      <c r="AR97">
        <v>1.3518596727196828</v>
      </c>
      <c r="AS97">
        <v>3.3767835378835316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24.014614851453324</v>
      </c>
      <c r="BB97">
        <f t="shared" si="1"/>
        <v>550.49770216896206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9.7372420080248592</v>
      </c>
      <c r="L98">
        <v>317.30287332372097</v>
      </c>
      <c r="M98">
        <v>27.718892464117626</v>
      </c>
      <c r="N98">
        <v>35.721754531462892</v>
      </c>
      <c r="O98">
        <v>0</v>
      </c>
      <c r="P98">
        <v>33.532751250106259</v>
      </c>
      <c r="Q98">
        <v>3.4529609830099806</v>
      </c>
      <c r="R98">
        <v>12.775567688257404</v>
      </c>
      <c r="S98">
        <v>8.3410889961953956</v>
      </c>
      <c r="T98">
        <v>0</v>
      </c>
      <c r="U98">
        <v>21.367149817959668</v>
      </c>
      <c r="V98">
        <v>4.9876527831081114</v>
      </c>
      <c r="W98">
        <v>10.325125390248559</v>
      </c>
      <c r="X98">
        <v>45.160689545323095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13.541727396368188</v>
      </c>
      <c r="AH98">
        <v>5.8589013744520981</v>
      </c>
      <c r="AI98">
        <v>0</v>
      </c>
      <c r="AJ98">
        <v>0</v>
      </c>
      <c r="AK98">
        <v>16.555478669380086</v>
      </c>
      <c r="AL98">
        <v>0</v>
      </c>
      <c r="AM98">
        <v>0</v>
      </c>
      <c r="AN98">
        <v>0.63492588916718851</v>
      </c>
      <c r="AO98">
        <v>0</v>
      </c>
      <c r="AP98">
        <v>0.31371948945940303</v>
      </c>
      <c r="AQ98">
        <v>0</v>
      </c>
      <c r="AR98">
        <v>1.3518596727196828</v>
      </c>
      <c r="AS98">
        <v>3.3767835378835316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24.026555657924199</v>
      </c>
      <c r="BB98">
        <f t="shared" si="1"/>
        <v>550.77142658906689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0.19805629623485851</v>
      </c>
      <c r="L99">
        <f t="shared" si="2"/>
        <v>11.529768192577734</v>
      </c>
      <c r="M99">
        <f t="shared" si="2"/>
        <v>0.66525431295242432</v>
      </c>
      <c r="N99">
        <f t="shared" si="2"/>
        <v>0.85732328254262946</v>
      </c>
      <c r="O99">
        <f t="shared" si="2"/>
        <v>0</v>
      </c>
      <c r="P99">
        <f t="shared" si="2"/>
        <v>0.80478603000254967</v>
      </c>
      <c r="Q99">
        <f t="shared" si="2"/>
        <v>7.5411474849295654E-2</v>
      </c>
      <c r="R99">
        <f t="shared" si="2"/>
        <v>0.25091850311008829</v>
      </c>
      <c r="S99">
        <f t="shared" si="2"/>
        <v>0.16460959408009371</v>
      </c>
      <c r="T99">
        <f t="shared" si="2"/>
        <v>0</v>
      </c>
      <c r="U99">
        <f t="shared" si="2"/>
        <v>0.51281159563103196</v>
      </c>
      <c r="V99">
        <f t="shared" si="2"/>
        <v>9.2661584843100178E-2</v>
      </c>
      <c r="W99">
        <f t="shared" si="2"/>
        <v>0.17409539617777958</v>
      </c>
      <c r="X99">
        <f t="shared" si="2"/>
        <v>0.89042013419295851</v>
      </c>
      <c r="Y99">
        <f t="shared" si="2"/>
        <v>0</v>
      </c>
      <c r="Z99">
        <f t="shared" si="2"/>
        <v>1.8071424438843669E-2</v>
      </c>
      <c r="AA99">
        <f t="shared" si="2"/>
        <v>2.0129861929555414E-2</v>
      </c>
      <c r="AB99">
        <f t="shared" si="2"/>
        <v>3.8075059012601754E-2</v>
      </c>
      <c r="AC99">
        <f t="shared" si="2"/>
        <v>0</v>
      </c>
      <c r="AD99">
        <f t="shared" si="2"/>
        <v>3.9375387288666255E-2</v>
      </c>
      <c r="AE99">
        <f t="shared" si="2"/>
        <v>8.34552080448758E-2</v>
      </c>
      <c r="AF99">
        <f t="shared" si="2"/>
        <v>0.10305549016530992</v>
      </c>
      <c r="AG99">
        <f t="shared" si="2"/>
        <v>0.32500145751283677</v>
      </c>
      <c r="AH99">
        <f t="shared" si="2"/>
        <v>0.19627319588734088</v>
      </c>
      <c r="AI99">
        <f t="shared" si="2"/>
        <v>1.6769206621373406E-2</v>
      </c>
      <c r="AJ99">
        <f t="shared" si="2"/>
        <v>0</v>
      </c>
      <c r="AK99">
        <f t="shared" si="2"/>
        <v>0.39733148806512281</v>
      </c>
      <c r="AL99">
        <f t="shared" si="2"/>
        <v>0</v>
      </c>
      <c r="AM99">
        <f t="shared" si="2"/>
        <v>1.4028231411865995E-2</v>
      </c>
      <c r="AN99">
        <f t="shared" si="2"/>
        <v>1.4680256164683761E-2</v>
      </c>
      <c r="AO99">
        <f t="shared" si="2"/>
        <v>0</v>
      </c>
      <c r="AP99">
        <f t="shared" si="2"/>
        <v>1.0536563883427254E-2</v>
      </c>
      <c r="AQ99">
        <f t="shared" si="2"/>
        <v>0.1905657695112189</v>
      </c>
      <c r="AR99">
        <f t="shared" si="2"/>
        <v>9.0490097197140351E-2</v>
      </c>
      <c r="AS99">
        <f t="shared" si="2"/>
        <v>7.8757297636818976E-2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0.74624337798418772</v>
      </c>
      <c r="BB99">
        <f t="shared" si="1"/>
        <v>17.106469013982036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2.1185473643335873</v>
      </c>
      <c r="M3">
        <v>2.3586105786485634</v>
      </c>
      <c r="N3">
        <v>2.4941569772187071</v>
      </c>
      <c r="O3">
        <v>2.7758435103238956</v>
      </c>
      <c r="P3">
        <v>0</v>
      </c>
      <c r="Q3">
        <v>0</v>
      </c>
      <c r="R3">
        <v>0</v>
      </c>
      <c r="S3">
        <v>0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1.2389046847213523</v>
      </c>
      <c r="AH3">
        <v>0</v>
      </c>
      <c r="AI3">
        <v>0</v>
      </c>
      <c r="AJ3">
        <v>0</v>
      </c>
      <c r="AK3">
        <v>1.2760479054477145</v>
      </c>
      <c r="AL3">
        <v>0</v>
      </c>
      <c r="AM3">
        <v>0</v>
      </c>
      <c r="AN3">
        <v>7.0584460446670837E-3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75.286369233980395</v>
      </c>
      <c r="BA3">
        <v>3.691149090005184</v>
      </c>
      <c r="BB3">
        <f>SUM(B3:AZ3)-BA3</f>
        <v>84.613853063228831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1.3567253323010677</v>
      </c>
      <c r="L4">
        <v>2.1185473643335873</v>
      </c>
      <c r="M4">
        <v>2.3586105786485634</v>
      </c>
      <c r="N4">
        <v>2.4941569772187071</v>
      </c>
      <c r="O4">
        <v>2.7758435103238956</v>
      </c>
      <c r="P4">
        <v>0</v>
      </c>
      <c r="Q4">
        <v>8.3283071884150101E-2</v>
      </c>
      <c r="R4">
        <v>0</v>
      </c>
      <c r="S4">
        <v>0.20879252765602171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1.2389046847213523</v>
      </c>
      <c r="AH4">
        <v>0</v>
      </c>
      <c r="AI4">
        <v>0</v>
      </c>
      <c r="AJ4">
        <v>0</v>
      </c>
      <c r="AK4">
        <v>1.2760479054477145</v>
      </c>
      <c r="AL4">
        <v>0</v>
      </c>
      <c r="AM4">
        <v>0</v>
      </c>
      <c r="AN4">
        <v>7.0584460446670837E-3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75.182006887914838</v>
      </c>
      <c r="BA4">
        <v>3.7557066228905995</v>
      </c>
      <c r="BB4">
        <f t="shared" ref="BB4:BB67" si="0">SUM(B4:AZ4)-BA4</f>
        <v>86.093734116119094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1.3567225966899497</v>
      </c>
      <c r="L5">
        <v>2.1185473643335873</v>
      </c>
      <c r="M5">
        <v>2.3586105786485634</v>
      </c>
      <c r="N5">
        <v>2.4941569772187071</v>
      </c>
      <c r="O5">
        <v>2.7758435103238956</v>
      </c>
      <c r="P5">
        <v>0</v>
      </c>
      <c r="Q5">
        <v>9.4109800848658262E-2</v>
      </c>
      <c r="R5">
        <v>0.34447692782693312</v>
      </c>
      <c r="S5">
        <v>0.26085891108166592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1.2389046847213523</v>
      </c>
      <c r="AH5">
        <v>0</v>
      </c>
      <c r="AI5">
        <v>0</v>
      </c>
      <c r="AJ5">
        <v>0</v>
      </c>
      <c r="AK5">
        <v>1.2760479054477145</v>
      </c>
      <c r="AL5">
        <v>0</v>
      </c>
      <c r="AM5">
        <v>0</v>
      </c>
      <c r="AN5">
        <v>7.0584460446670837E-3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75.182006887914838</v>
      </c>
      <c r="BA5">
        <v>3.772734576223129</v>
      </c>
      <c r="BB5">
        <f t="shared" si="0"/>
        <v>86.484073467392534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1.3567253323010677</v>
      </c>
      <c r="L6">
        <v>2.1185473643335873</v>
      </c>
      <c r="M6">
        <v>2.3586105786485634</v>
      </c>
      <c r="N6">
        <v>2.4941569772187071</v>
      </c>
      <c r="O6">
        <v>2.7758435103238956</v>
      </c>
      <c r="P6">
        <v>0</v>
      </c>
      <c r="Q6">
        <v>9.4109800848658262E-2</v>
      </c>
      <c r="R6">
        <v>0.34447692782693312</v>
      </c>
      <c r="S6">
        <v>0.26085891108166592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1.2389046847213523</v>
      </c>
      <c r="AH6">
        <v>0</v>
      </c>
      <c r="AI6">
        <v>0</v>
      </c>
      <c r="AJ6">
        <v>0</v>
      </c>
      <c r="AK6">
        <v>1.2760479054477145</v>
      </c>
      <c r="AL6">
        <v>0</v>
      </c>
      <c r="AM6">
        <v>0</v>
      </c>
      <c r="AN6">
        <v>7.0584460446670837E-3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75.182006887914838</v>
      </c>
      <c r="BA6">
        <v>3.7727346905716734</v>
      </c>
      <c r="BB6">
        <f t="shared" si="0"/>
        <v>86.484076088655115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1.3567225966899497</v>
      </c>
      <c r="L7">
        <v>2.1185473643335873</v>
      </c>
      <c r="M7">
        <v>2.3586105786485634</v>
      </c>
      <c r="N7">
        <v>2.4941569772187071</v>
      </c>
      <c r="O7">
        <v>2.7758435103238956</v>
      </c>
      <c r="P7">
        <v>0</v>
      </c>
      <c r="Q7">
        <v>9.4109800848658262E-2</v>
      </c>
      <c r="R7">
        <v>0.5008644406556535</v>
      </c>
      <c r="S7">
        <v>0.26085891108166592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1.2389046847213523</v>
      </c>
      <c r="AH7">
        <v>0</v>
      </c>
      <c r="AI7">
        <v>0</v>
      </c>
      <c r="AJ7">
        <v>0</v>
      </c>
      <c r="AK7">
        <v>1.2760479054477145</v>
      </c>
      <c r="AL7">
        <v>0</v>
      </c>
      <c r="AM7">
        <v>0</v>
      </c>
      <c r="AN7">
        <v>8.8997797954498015E-3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75.182006887914838</v>
      </c>
      <c r="BA7">
        <v>3.779348542010152</v>
      </c>
      <c r="BB7">
        <f t="shared" si="0"/>
        <v>86.635688348185013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1.3567253323010677</v>
      </c>
      <c r="L8">
        <v>2.1185473643335873</v>
      </c>
      <c r="M8">
        <v>2.3586105786485634</v>
      </c>
      <c r="N8">
        <v>2.4941569772187071</v>
      </c>
      <c r="O8">
        <v>2.7758435103238956</v>
      </c>
      <c r="P8">
        <v>0</v>
      </c>
      <c r="Q8">
        <v>9.4109800848658262E-2</v>
      </c>
      <c r="R8">
        <v>0.5008644406556535</v>
      </c>
      <c r="S8">
        <v>0.26085891108166592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1.2389046847213523</v>
      </c>
      <c r="AH8">
        <v>0</v>
      </c>
      <c r="AI8">
        <v>0</v>
      </c>
      <c r="AJ8">
        <v>0</v>
      </c>
      <c r="AK8">
        <v>1.2760479054477145</v>
      </c>
      <c r="AL8">
        <v>0</v>
      </c>
      <c r="AM8">
        <v>0</v>
      </c>
      <c r="AN8">
        <v>8.8997797954498015E-3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75.182006887914838</v>
      </c>
      <c r="BA8">
        <v>3.7793486563586969</v>
      </c>
      <c r="BB8">
        <f t="shared" si="0"/>
        <v>86.635690969447595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1.346268553372483</v>
      </c>
      <c r="L9">
        <v>2.1185473643335873</v>
      </c>
      <c r="M9">
        <v>2.3586105786485634</v>
      </c>
      <c r="N9">
        <v>2.4941569772187071</v>
      </c>
      <c r="O9">
        <v>2.7758435103238956</v>
      </c>
      <c r="P9">
        <v>0</v>
      </c>
      <c r="Q9">
        <v>9.4109800848658262E-2</v>
      </c>
      <c r="R9">
        <v>0.5008644406556535</v>
      </c>
      <c r="S9">
        <v>0.26085891108166592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1.2389046847213523</v>
      </c>
      <c r="AH9">
        <v>0</v>
      </c>
      <c r="AI9">
        <v>0</v>
      </c>
      <c r="AJ9">
        <v>0</v>
      </c>
      <c r="AK9">
        <v>1.2760479054477145</v>
      </c>
      <c r="AL9">
        <v>0</v>
      </c>
      <c r="AM9">
        <v>0</v>
      </c>
      <c r="AN9">
        <v>8.8997797954498015E-3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75.182006887914838</v>
      </c>
      <c r="BA9">
        <v>3.7789115629994821</v>
      </c>
      <c r="BB9">
        <f t="shared" si="0"/>
        <v>86.625671283878219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1.3462687265025932</v>
      </c>
      <c r="L10">
        <v>2.1185473643335873</v>
      </c>
      <c r="M10">
        <v>2.3586105786485634</v>
      </c>
      <c r="N10">
        <v>2.4941569772187071</v>
      </c>
      <c r="O10">
        <v>2.7758435103238956</v>
      </c>
      <c r="P10">
        <v>0</v>
      </c>
      <c r="Q10">
        <v>9.4109800848658262E-2</v>
      </c>
      <c r="R10">
        <v>0.5008644406556535</v>
      </c>
      <c r="S10">
        <v>0.26085891108166592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1.2389046847213523</v>
      </c>
      <c r="AH10">
        <v>0</v>
      </c>
      <c r="AI10">
        <v>0</v>
      </c>
      <c r="AJ10">
        <v>0</v>
      </c>
      <c r="AK10">
        <v>1.2760479054477145</v>
      </c>
      <c r="AL10">
        <v>0</v>
      </c>
      <c r="AM10">
        <v>0</v>
      </c>
      <c r="AN10">
        <v>8.8997797954498015E-3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75.182006887914838</v>
      </c>
      <c r="BA10">
        <v>3.7789115702363207</v>
      </c>
      <c r="BB10">
        <f t="shared" si="0"/>
        <v>86.625671449771488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1.346268553372483</v>
      </c>
      <c r="L11">
        <v>2.1185473643335873</v>
      </c>
      <c r="M11">
        <v>2.3586714842608236</v>
      </c>
      <c r="N11">
        <v>2.4942559105187909</v>
      </c>
      <c r="O11">
        <v>2.7758435103238956</v>
      </c>
      <c r="P11">
        <v>0</v>
      </c>
      <c r="Q11">
        <v>9.4109800848658262E-2</v>
      </c>
      <c r="R11">
        <v>0.5008644406556535</v>
      </c>
      <c r="S11">
        <v>0.26085891108166592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1.2389046847213523</v>
      </c>
      <c r="AH11">
        <v>0</v>
      </c>
      <c r="AI11">
        <v>0</v>
      </c>
      <c r="AJ11">
        <v>0</v>
      </c>
      <c r="AK11">
        <v>1.2760479054477145</v>
      </c>
      <c r="AL11">
        <v>0</v>
      </c>
      <c r="AM11">
        <v>0</v>
      </c>
      <c r="AN11">
        <v>8.8997797954498015E-3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75.182006887914838</v>
      </c>
      <c r="BA11">
        <v>3.7789182442660181</v>
      </c>
      <c r="BB11">
        <f t="shared" si="0"/>
        <v>86.625824441524017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1.3462687265025932</v>
      </c>
      <c r="L12">
        <v>2.1185473643335873</v>
      </c>
      <c r="M12">
        <v>2.3586714842608236</v>
      </c>
      <c r="N12">
        <v>2.4941912749199782</v>
      </c>
      <c r="O12">
        <v>2.7758435103238956</v>
      </c>
      <c r="P12">
        <v>0</v>
      </c>
      <c r="Q12">
        <v>9.4109800848658262E-2</v>
      </c>
      <c r="R12">
        <v>0.5008644406556535</v>
      </c>
      <c r="S12">
        <v>0.26085891108166592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1.2389046847213523</v>
      </c>
      <c r="AH12">
        <v>0</v>
      </c>
      <c r="AI12">
        <v>0</v>
      </c>
      <c r="AJ12">
        <v>0</v>
      </c>
      <c r="AK12">
        <v>1.2760479054477145</v>
      </c>
      <c r="AL12">
        <v>0</v>
      </c>
      <c r="AM12">
        <v>0</v>
      </c>
      <c r="AN12">
        <v>8.8997797954498015E-3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75.182006887914838</v>
      </c>
      <c r="BA12">
        <v>3.7789155497348261</v>
      </c>
      <c r="BB12">
        <f t="shared" si="0"/>
        <v>86.625762673586507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1.346268553372483</v>
      </c>
      <c r="L13">
        <v>2.1185473643335873</v>
      </c>
      <c r="M13">
        <v>2.3586714842608236</v>
      </c>
      <c r="N13">
        <v>2.4941452765416932</v>
      </c>
      <c r="O13">
        <v>2.7758435103238956</v>
      </c>
      <c r="P13">
        <v>0</v>
      </c>
      <c r="Q13">
        <v>9.4109800848658262E-2</v>
      </c>
      <c r="R13">
        <v>0.5008644406556535</v>
      </c>
      <c r="S13">
        <v>0.26085891108166592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1.2389046847213523</v>
      </c>
      <c r="AH13">
        <v>0</v>
      </c>
      <c r="AI13">
        <v>0</v>
      </c>
      <c r="AJ13">
        <v>0</v>
      </c>
      <c r="AK13">
        <v>1.2760479054477145</v>
      </c>
      <c r="AL13">
        <v>0</v>
      </c>
      <c r="AM13">
        <v>0</v>
      </c>
      <c r="AN13">
        <v>8.8997797954498015E-3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75.182006887914838</v>
      </c>
      <c r="BA13">
        <v>3.7789136197657753</v>
      </c>
      <c r="BB13">
        <f t="shared" si="0"/>
        <v>86.625718432047179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1.3462687265025932</v>
      </c>
      <c r="L14">
        <v>2.1185473643335873</v>
      </c>
      <c r="M14">
        <v>2.3586714842608236</v>
      </c>
      <c r="N14">
        <v>2.4941646554926544</v>
      </c>
      <c r="O14">
        <v>2.7758435103238956</v>
      </c>
      <c r="P14">
        <v>0</v>
      </c>
      <c r="Q14">
        <v>9.4109800848658262E-2</v>
      </c>
      <c r="R14">
        <v>0.5008644406556535</v>
      </c>
      <c r="S14">
        <v>0.26085891108166592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1.2389046847213523</v>
      </c>
      <c r="AH14">
        <v>0</v>
      </c>
      <c r="AI14">
        <v>0</v>
      </c>
      <c r="AJ14">
        <v>0</v>
      </c>
      <c r="AK14">
        <v>1.2760479054477145</v>
      </c>
      <c r="AL14">
        <v>0</v>
      </c>
      <c r="AM14">
        <v>0</v>
      </c>
      <c r="AN14">
        <v>8.8997797954498015E-3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75.182006887914838</v>
      </c>
      <c r="BA14">
        <v>3.7789144370427641</v>
      </c>
      <c r="BB14">
        <f t="shared" si="0"/>
        <v>86.625737166851266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1.346268553372483</v>
      </c>
      <c r="L15">
        <v>2.1185473643335873</v>
      </c>
      <c r="M15">
        <v>2.3586714842608236</v>
      </c>
      <c r="N15">
        <v>2.4943375096301841</v>
      </c>
      <c r="O15">
        <v>2.7758435103238956</v>
      </c>
      <c r="P15">
        <v>0</v>
      </c>
      <c r="Q15">
        <v>0.12522527954199841</v>
      </c>
      <c r="R15">
        <v>0.5008644406556535</v>
      </c>
      <c r="S15">
        <v>0.26085891108166592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1.2389046847213523</v>
      </c>
      <c r="AH15">
        <v>0</v>
      </c>
      <c r="AI15">
        <v>0</v>
      </c>
      <c r="AJ15">
        <v>0</v>
      </c>
      <c r="AK15">
        <v>1.2760479054477145</v>
      </c>
      <c r="AL15">
        <v>0</v>
      </c>
      <c r="AM15">
        <v>0</v>
      </c>
      <c r="AN15">
        <v>8.8997797954498015E-3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75.182006887914838</v>
      </c>
      <c r="BA15">
        <v>3.7802222821182556</v>
      </c>
      <c r="BB15">
        <f t="shared" si="0"/>
        <v>86.655717481476515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1.3462687265025932</v>
      </c>
      <c r="L16">
        <v>2.1185473643335873</v>
      </c>
      <c r="M16">
        <v>2.3586714842608236</v>
      </c>
      <c r="N16">
        <v>2.4941750600092991</v>
      </c>
      <c r="O16">
        <v>2.7758435103238956</v>
      </c>
      <c r="P16">
        <v>0</v>
      </c>
      <c r="Q16">
        <v>0.18784238563248121</v>
      </c>
      <c r="R16">
        <v>0.5008644406556535</v>
      </c>
      <c r="S16">
        <v>0.26085891108166592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1.2389046847213523</v>
      </c>
      <c r="AH16">
        <v>0</v>
      </c>
      <c r="AI16">
        <v>0</v>
      </c>
      <c r="AJ16">
        <v>0</v>
      </c>
      <c r="AK16">
        <v>1.2760479054477145</v>
      </c>
      <c r="AL16">
        <v>0</v>
      </c>
      <c r="AM16">
        <v>0</v>
      </c>
      <c r="AN16">
        <v>8.8997797954498015E-3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75.182006887914838</v>
      </c>
      <c r="BA16">
        <v>3.7828328939955234</v>
      </c>
      <c r="BB16">
        <f t="shared" si="0"/>
        <v>86.715561699198972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1.346268553372483</v>
      </c>
      <c r="L17">
        <v>2.1185473643335873</v>
      </c>
      <c r="M17">
        <v>2.3587881645353503</v>
      </c>
      <c r="N17">
        <v>2.4941569772187071</v>
      </c>
      <c r="O17">
        <v>2.7758435103238956</v>
      </c>
      <c r="P17">
        <v>0</v>
      </c>
      <c r="Q17">
        <v>0.19804950312910152</v>
      </c>
      <c r="R17">
        <v>0.5008644406556535</v>
      </c>
      <c r="S17">
        <v>0.26085891108166592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1.2389046847213523</v>
      </c>
      <c r="AH17">
        <v>0</v>
      </c>
      <c r="AI17">
        <v>0</v>
      </c>
      <c r="AJ17">
        <v>0</v>
      </c>
      <c r="AK17">
        <v>1.2760479054477145</v>
      </c>
      <c r="AL17">
        <v>0</v>
      </c>
      <c r="AM17">
        <v>0</v>
      </c>
      <c r="AN17">
        <v>8.8997797954498015E-3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75.182006887914838</v>
      </c>
      <c r="BA17">
        <v>3.7832636656448719</v>
      </c>
      <c r="BB17">
        <f t="shared" si="0"/>
        <v>86.725436469400066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1.3462687265025932</v>
      </c>
      <c r="L18">
        <v>2.1185473643335873</v>
      </c>
      <c r="M18">
        <v>2.3586233455733332</v>
      </c>
      <c r="N18">
        <v>2.4941569772187071</v>
      </c>
      <c r="O18">
        <v>2.7758435103238956</v>
      </c>
      <c r="P18">
        <v>0</v>
      </c>
      <c r="Q18">
        <v>0.19847084701613416</v>
      </c>
      <c r="R18">
        <v>0.5008644406556535</v>
      </c>
      <c r="S18">
        <v>0.26085891108166592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1.2389046847213523</v>
      </c>
      <c r="AH18">
        <v>0</v>
      </c>
      <c r="AI18">
        <v>0</v>
      </c>
      <c r="AJ18">
        <v>0</v>
      </c>
      <c r="AK18">
        <v>1.2760479054477145</v>
      </c>
      <c r="AL18">
        <v>0</v>
      </c>
      <c r="AM18">
        <v>0</v>
      </c>
      <c r="AN18">
        <v>8.8997797954498015E-3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75.182006887914838</v>
      </c>
      <c r="BA18">
        <v>3.7832743956235761</v>
      </c>
      <c r="BB18">
        <f t="shared" si="0"/>
        <v>86.725682437476479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1.346268553372483</v>
      </c>
      <c r="L19">
        <v>2.1185473643335873</v>
      </c>
      <c r="M19">
        <v>2.3583988494218193</v>
      </c>
      <c r="N19">
        <v>2.4941569772187071</v>
      </c>
      <c r="O19">
        <v>2.7758435103238956</v>
      </c>
      <c r="P19">
        <v>0</v>
      </c>
      <c r="Q19">
        <v>0.20870913331575461</v>
      </c>
      <c r="R19">
        <v>0.5008644406556535</v>
      </c>
      <c r="S19">
        <v>0.26085891108166592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1.2389046847213523</v>
      </c>
      <c r="AH19">
        <v>0</v>
      </c>
      <c r="AI19">
        <v>0</v>
      </c>
      <c r="AJ19">
        <v>0</v>
      </c>
      <c r="AK19">
        <v>1.2760479054477145</v>
      </c>
      <c r="AL19">
        <v>0</v>
      </c>
      <c r="AM19">
        <v>0</v>
      </c>
      <c r="AN19">
        <v>8.8997797954498015E-3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75.182006887914838</v>
      </c>
      <c r="BA19">
        <v>3.7836929648149287</v>
      </c>
      <c r="BB19">
        <f t="shared" si="0"/>
        <v>86.735277485303115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1.3462687265025932</v>
      </c>
      <c r="L20">
        <v>2.1185473643335873</v>
      </c>
      <c r="M20">
        <v>2.3585144210260873</v>
      </c>
      <c r="N20">
        <v>2.4941569772187071</v>
      </c>
      <c r="O20">
        <v>2.7758435103238956</v>
      </c>
      <c r="P20">
        <v>0</v>
      </c>
      <c r="Q20">
        <v>0.19833777587168347</v>
      </c>
      <c r="R20">
        <v>0.34447692782693312</v>
      </c>
      <c r="S20">
        <v>0.26085891108166592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1.2389046847213523</v>
      </c>
      <c r="AH20">
        <v>0</v>
      </c>
      <c r="AI20">
        <v>0</v>
      </c>
      <c r="AJ20">
        <v>0</v>
      </c>
      <c r="AK20">
        <v>1.2760479054477145</v>
      </c>
      <c r="AL20">
        <v>0</v>
      </c>
      <c r="AM20">
        <v>0</v>
      </c>
      <c r="AN20">
        <v>8.8997797954498015E-3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75.182006887914838</v>
      </c>
      <c r="BA20">
        <v>3.7767272821674229</v>
      </c>
      <c r="BB20">
        <f t="shared" si="0"/>
        <v>86.575600042412219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1.346268553372483</v>
      </c>
      <c r="L21">
        <v>2.1185473643335873</v>
      </c>
      <c r="M21">
        <v>2.3586668987023818</v>
      </c>
      <c r="N21">
        <v>2.4941569772187071</v>
      </c>
      <c r="O21">
        <v>2.7758435103238956</v>
      </c>
      <c r="P21">
        <v>0</v>
      </c>
      <c r="Q21">
        <v>0.19832257584097107</v>
      </c>
      <c r="R21">
        <v>0.34447692782693312</v>
      </c>
      <c r="S21">
        <v>0.26085891108166592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1.2389046847213523</v>
      </c>
      <c r="AH21">
        <v>0</v>
      </c>
      <c r="AI21">
        <v>0</v>
      </c>
      <c r="AJ21">
        <v>0</v>
      </c>
      <c r="AK21">
        <v>1.2760479054477145</v>
      </c>
      <c r="AL21">
        <v>0</v>
      </c>
      <c r="AM21">
        <v>0</v>
      </c>
      <c r="AN21">
        <v>8.8997797954498015E-3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75.182006887914838</v>
      </c>
      <c r="BA21">
        <v>3.7767330131361696</v>
      </c>
      <c r="BB21">
        <f t="shared" si="0"/>
        <v>86.575731415958941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1.3462687265025932</v>
      </c>
      <c r="L22">
        <v>2.1185473643335873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0.18759801084759872</v>
      </c>
      <c r="R22">
        <v>0.34447692782693312</v>
      </c>
      <c r="S22">
        <v>0.26085891108166592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1.2389046847213523</v>
      </c>
      <c r="AH22">
        <v>0</v>
      </c>
      <c r="AI22">
        <v>0</v>
      </c>
      <c r="AJ22">
        <v>0</v>
      </c>
      <c r="AK22">
        <v>1.2760479054477145</v>
      </c>
      <c r="AL22">
        <v>0</v>
      </c>
      <c r="AM22">
        <v>0</v>
      </c>
      <c r="AN22">
        <v>8.8997797954498015E-3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75.182006887914838</v>
      </c>
      <c r="BA22">
        <v>3.7762823793780358</v>
      </c>
      <c r="BB22">
        <f t="shared" si="0"/>
        <v>86.565401337799997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1.3462616841819375</v>
      </c>
      <c r="L23">
        <v>2.1185473643335873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0.17762037859128491</v>
      </c>
      <c r="R23">
        <v>0</v>
      </c>
      <c r="S23">
        <v>6.2605215012982995E-2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1.2389046847213523</v>
      </c>
      <c r="AH23">
        <v>0</v>
      </c>
      <c r="AI23">
        <v>0</v>
      </c>
      <c r="AJ23">
        <v>0</v>
      </c>
      <c r="AK23">
        <v>1.2760479054477145</v>
      </c>
      <c r="AL23">
        <v>0</v>
      </c>
      <c r="AM23">
        <v>0</v>
      </c>
      <c r="AN23">
        <v>8.8997797954498015E-3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75.182006887914838</v>
      </c>
      <c r="BA23">
        <v>3.7531788799018821</v>
      </c>
      <c r="BB23">
        <f t="shared" si="0"/>
        <v>86.03578953880357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1.3462569157197484</v>
      </c>
      <c r="L24">
        <v>2.1185473643335873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0.17748381201364294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1.2389046847213523</v>
      </c>
      <c r="AH24">
        <v>0</v>
      </c>
      <c r="AI24">
        <v>0</v>
      </c>
      <c r="AJ24">
        <v>0</v>
      </c>
      <c r="AK24">
        <v>1.2760479054477145</v>
      </c>
      <c r="AL24">
        <v>0</v>
      </c>
      <c r="AM24">
        <v>0</v>
      </c>
      <c r="AN24">
        <v>8.8997797954498015E-3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75.182006887914838</v>
      </c>
      <c r="BA24">
        <v>3.7505560741096744</v>
      </c>
      <c r="BB24">
        <f t="shared" si="0"/>
        <v>85.975665794542948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2.1185500189028263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1.2389046847213523</v>
      </c>
      <c r="AH25">
        <v>0</v>
      </c>
      <c r="AI25">
        <v>0</v>
      </c>
      <c r="AJ25">
        <v>0</v>
      </c>
      <c r="AK25">
        <v>1.2760479054477145</v>
      </c>
      <c r="AL25">
        <v>0</v>
      </c>
      <c r="AM25">
        <v>0</v>
      </c>
      <c r="AN25">
        <v>8.8997797954498015E-3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75.182006887914838</v>
      </c>
      <c r="BA25">
        <v>3.6868638226514125</v>
      </c>
      <c r="BB25">
        <f t="shared" si="0"/>
        <v>84.515619972837058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2.1185500189028263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1.2389046847213523</v>
      </c>
      <c r="AH26">
        <v>6.0538729179711946E-2</v>
      </c>
      <c r="AI26">
        <v>0</v>
      </c>
      <c r="AJ26">
        <v>0</v>
      </c>
      <c r="AK26">
        <v>1.2760479054477145</v>
      </c>
      <c r="AL26">
        <v>0</v>
      </c>
      <c r="AM26">
        <v>0</v>
      </c>
      <c r="AN26">
        <v>8.8997797954498015E-3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75.246103109997918</v>
      </c>
      <c r="BA26">
        <v>3.6971288211691142</v>
      </c>
      <c r="BB26">
        <f t="shared" si="0"/>
        <v>84.750929101537068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2.1185242198078744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1.2389046847213523</v>
      </c>
      <c r="AH27">
        <v>0.42377112586098931</v>
      </c>
      <c r="AI27">
        <v>0</v>
      </c>
      <c r="AJ27">
        <v>0</v>
      </c>
      <c r="AK27">
        <v>1.2760479054477145</v>
      </c>
      <c r="AL27">
        <v>0</v>
      </c>
      <c r="AM27">
        <v>0</v>
      </c>
      <c r="AN27">
        <v>8.8997797954498015E-3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75.399026299311231</v>
      </c>
      <c r="BA27">
        <v>3.7501729672944624</v>
      </c>
      <c r="BB27">
        <f t="shared" si="0"/>
        <v>85.966883666544305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2.0767945945959334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7.4787745773324976E-2</v>
      </c>
      <c r="AC28">
        <v>0</v>
      </c>
      <c r="AD28">
        <v>0.19985386662492174</v>
      </c>
      <c r="AE28">
        <v>0.38700532498434559</v>
      </c>
      <c r="AF28">
        <v>0.19069075370486327</v>
      </c>
      <c r="AG28">
        <v>1.2389046847213523</v>
      </c>
      <c r="AH28">
        <v>0.90808095929868493</v>
      </c>
      <c r="AI28">
        <v>0</v>
      </c>
      <c r="AJ28">
        <v>0</v>
      </c>
      <c r="AK28">
        <v>1.2760479054477145</v>
      </c>
      <c r="AL28">
        <v>0</v>
      </c>
      <c r="AM28">
        <v>0</v>
      </c>
      <c r="AN28">
        <v>8.8997797954498015E-3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75.921478814443759</v>
      </c>
      <c r="BA28">
        <v>3.8019913545290747</v>
      </c>
      <c r="BB28">
        <f t="shared" si="0"/>
        <v>87.154739615066219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2.1185135605315195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0.14957546336881652</v>
      </c>
      <c r="AC29">
        <v>0</v>
      </c>
      <c r="AD29">
        <v>0.19985386662492174</v>
      </c>
      <c r="AE29">
        <v>0.77401067376330601</v>
      </c>
      <c r="AF29">
        <v>0.38138152922145685</v>
      </c>
      <c r="AG29">
        <v>1.2389046847213523</v>
      </c>
      <c r="AH29">
        <v>1.4468756684408264</v>
      </c>
      <c r="AI29">
        <v>0</v>
      </c>
      <c r="AJ29">
        <v>0</v>
      </c>
      <c r="AK29">
        <v>1.2760479054477145</v>
      </c>
      <c r="AL29">
        <v>0</v>
      </c>
      <c r="AM29">
        <v>0</v>
      </c>
      <c r="AN29">
        <v>9.8204466708411604E-3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76.128224796493441</v>
      </c>
      <c r="BA29">
        <v>3.8837464595630458</v>
      </c>
      <c r="BB29">
        <f t="shared" si="0"/>
        <v>89.028848266825705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2.1185135605315195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0.41787628553537881</v>
      </c>
      <c r="AE30">
        <v>1.1646441778334375</v>
      </c>
      <c r="AF30">
        <v>0.57207228292632006</v>
      </c>
      <c r="AG30">
        <v>1.2389046847213523</v>
      </c>
      <c r="AH30">
        <v>1.9937422110206635</v>
      </c>
      <c r="AI30">
        <v>9.0811546649968683E-2</v>
      </c>
      <c r="AJ30">
        <v>0</v>
      </c>
      <c r="AK30">
        <v>1.2760479054477145</v>
      </c>
      <c r="AL30">
        <v>0</v>
      </c>
      <c r="AM30">
        <v>0.1224400142976414</v>
      </c>
      <c r="AN30">
        <v>9.8204466708411604E-3</v>
      </c>
      <c r="AO30">
        <v>0</v>
      </c>
      <c r="AP30">
        <v>0</v>
      </c>
      <c r="AQ30">
        <v>1.4604083256105198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76.730900647046553</v>
      </c>
      <c r="BA30">
        <v>3.9964114348097932</v>
      </c>
      <c r="BB30">
        <f t="shared" si="0"/>
        <v>91.611517627625702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2.1289713157915928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0.62681442830306833</v>
      </c>
      <c r="AE31">
        <v>1.1650069981214777</v>
      </c>
      <c r="AF31">
        <v>0.64199222740555206</v>
      </c>
      <c r="AG31">
        <v>1.2389046847213523</v>
      </c>
      <c r="AH31">
        <v>2.4619083991859734</v>
      </c>
      <c r="AI31">
        <v>0.39351667814652469</v>
      </c>
      <c r="AJ31">
        <v>0</v>
      </c>
      <c r="AK31">
        <v>1.2760479054477145</v>
      </c>
      <c r="AL31">
        <v>0</v>
      </c>
      <c r="AM31">
        <v>0.24675409340429974</v>
      </c>
      <c r="AN31">
        <v>9.8204466708411604E-3</v>
      </c>
      <c r="AO31">
        <v>0</v>
      </c>
      <c r="AP31">
        <v>0</v>
      </c>
      <c r="AQ31">
        <v>2.0040047643498227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82.188377165518702</v>
      </c>
      <c r="BA31">
        <v>4.3181975740261596</v>
      </c>
      <c r="BB31">
        <f t="shared" si="0"/>
        <v>98.98796448401589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2.1289713157915928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1.1083542266750157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1.2389046847213523</v>
      </c>
      <c r="AH32">
        <v>2.4921777745773324</v>
      </c>
      <c r="AI32">
        <v>0.39351667814652469</v>
      </c>
      <c r="AJ32">
        <v>0</v>
      </c>
      <c r="AK32">
        <v>1.2760479054477145</v>
      </c>
      <c r="AL32">
        <v>0</v>
      </c>
      <c r="AM32">
        <v>0.37106817251095808</v>
      </c>
      <c r="AN32">
        <v>9.8204466708411604E-3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82.199553329158846</v>
      </c>
      <c r="BA32">
        <v>4.3406631787656451</v>
      </c>
      <c r="BB32">
        <f t="shared" si="0"/>
        <v>99.502953538115889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2.1289713157915928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1.1083542266750157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1.2389046847213523</v>
      </c>
      <c r="AH33">
        <v>2.4921777745773324</v>
      </c>
      <c r="AI33">
        <v>0.39351667814652469</v>
      </c>
      <c r="AJ33">
        <v>0</v>
      </c>
      <c r="AK33">
        <v>1.2760479054477145</v>
      </c>
      <c r="AL33">
        <v>0</v>
      </c>
      <c r="AM33">
        <v>0.37106817251095808</v>
      </c>
      <c r="AN33">
        <v>9.8204466708411604E-3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82.220425798371963</v>
      </c>
      <c r="BA33">
        <v>4.3415356479787519</v>
      </c>
      <c r="BB33">
        <f t="shared" si="0"/>
        <v>99.5229535381159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2.1289713157915928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1.1083542266750157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1.2389046847213523</v>
      </c>
      <c r="AH34">
        <v>2.4921777745773324</v>
      </c>
      <c r="AI34">
        <v>0.39351667814652469</v>
      </c>
      <c r="AJ34">
        <v>0</v>
      </c>
      <c r="AK34">
        <v>1.2760479054477145</v>
      </c>
      <c r="AL34">
        <v>0</v>
      </c>
      <c r="AM34">
        <v>0.37106817251095808</v>
      </c>
      <c r="AN34">
        <v>9.8204466708411604E-3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82.220425798371963</v>
      </c>
      <c r="BA34">
        <v>4.3415356479787519</v>
      </c>
      <c r="BB34">
        <f t="shared" si="0"/>
        <v>99.5229535381159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2.1289713157915928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1.1083542266750157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1.2389046847213523</v>
      </c>
      <c r="AH35">
        <v>2.4921777745773324</v>
      </c>
      <c r="AI35">
        <v>0.39351667814652469</v>
      </c>
      <c r="AJ35">
        <v>0</v>
      </c>
      <c r="AK35">
        <v>1.2760479054477145</v>
      </c>
      <c r="AL35">
        <v>0</v>
      </c>
      <c r="AM35">
        <v>0.24675409340429974</v>
      </c>
      <c r="AN35">
        <v>9.8204466708411604E-3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82.220425798371963</v>
      </c>
      <c r="BA35">
        <v>4.3363393194720929</v>
      </c>
      <c r="BB35">
        <f t="shared" si="0"/>
        <v>99.403835787515902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2.1289713157915928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0.73665918597370061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1.2389046847213523</v>
      </c>
      <c r="AH36">
        <v>2.4619083991859734</v>
      </c>
      <c r="AI36">
        <v>0.39351667814652469</v>
      </c>
      <c r="AJ36">
        <v>0</v>
      </c>
      <c r="AK36">
        <v>1.2760479054477145</v>
      </c>
      <c r="AL36">
        <v>0</v>
      </c>
      <c r="AM36">
        <v>0.123689390836986</v>
      </c>
      <c r="AN36">
        <v>9.8204466708411604E-3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82.209249634731819</v>
      </c>
      <c r="BA36">
        <v>4.3139259386719528</v>
      </c>
      <c r="BB36">
        <f t="shared" si="0"/>
        <v>98.890043886015903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2.1289713157915928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0.14957546336881652</v>
      </c>
      <c r="AC37">
        <v>0</v>
      </c>
      <c r="AD37">
        <v>0.62681442830306833</v>
      </c>
      <c r="AE37">
        <v>0.77401067376330601</v>
      </c>
      <c r="AF37">
        <v>0.38138152922145685</v>
      </c>
      <c r="AG37">
        <v>1.2389046847213523</v>
      </c>
      <c r="AH37">
        <v>1.9937422110206635</v>
      </c>
      <c r="AI37">
        <v>9.0811546649968683E-2</v>
      </c>
      <c r="AJ37">
        <v>0</v>
      </c>
      <c r="AK37">
        <v>1.2760479054477145</v>
      </c>
      <c r="AL37">
        <v>0</v>
      </c>
      <c r="AM37">
        <v>0</v>
      </c>
      <c r="AN37">
        <v>1.0127335629304948E-2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81.118717386766875</v>
      </c>
      <c r="BA37">
        <v>4.179184607819475</v>
      </c>
      <c r="BB37">
        <f t="shared" si="0"/>
        <v>95.801308402215895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2.1289713157915928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7.4787745773324976E-2</v>
      </c>
      <c r="AC38">
        <v>0</v>
      </c>
      <c r="AD38">
        <v>0.41787628553537881</v>
      </c>
      <c r="AE38">
        <v>0.77401067376330601</v>
      </c>
      <c r="AF38">
        <v>0.38138152922145685</v>
      </c>
      <c r="AG38">
        <v>1.2389046847213523</v>
      </c>
      <c r="AH38">
        <v>1.4953066690670005</v>
      </c>
      <c r="AI38">
        <v>0</v>
      </c>
      <c r="AJ38">
        <v>0</v>
      </c>
      <c r="AK38">
        <v>1.2760479054477145</v>
      </c>
      <c r="AL38">
        <v>0</v>
      </c>
      <c r="AM38">
        <v>0</v>
      </c>
      <c r="AN38">
        <v>1.0127335629304948E-2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80.506262784387431</v>
      </c>
      <c r="BA38">
        <v>4.1170937361732065</v>
      </c>
      <c r="BB38">
        <f t="shared" si="0"/>
        <v>94.377971722515909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2.1289713157915928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0.20893814276768941</v>
      </c>
      <c r="AE39">
        <v>0.77401067376330601</v>
      </c>
      <c r="AF39">
        <v>0.38138152922145685</v>
      </c>
      <c r="AG39">
        <v>1.2389046847213523</v>
      </c>
      <c r="AH39">
        <v>1.3116725015654349</v>
      </c>
      <c r="AI39">
        <v>0</v>
      </c>
      <c r="AJ39">
        <v>0</v>
      </c>
      <c r="AK39">
        <v>1.2760479054477145</v>
      </c>
      <c r="AL39">
        <v>0</v>
      </c>
      <c r="AM39">
        <v>0</v>
      </c>
      <c r="AN39">
        <v>1.0127335629304948E-2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80.346518472135259</v>
      </c>
      <c r="BA39">
        <v>4.0908807735784753</v>
      </c>
      <c r="BB39">
        <f t="shared" si="0"/>
        <v>93.777080316815898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2.1289713157915928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0.20893814276768941</v>
      </c>
      <c r="AE40">
        <v>0.77401067376330601</v>
      </c>
      <c r="AF40">
        <v>0.38138152922145685</v>
      </c>
      <c r="AG40">
        <v>1.2389046847213523</v>
      </c>
      <c r="AH40">
        <v>0.84754223011897301</v>
      </c>
      <c r="AI40">
        <v>0</v>
      </c>
      <c r="AJ40">
        <v>0</v>
      </c>
      <c r="AK40">
        <v>1.2760479054477145</v>
      </c>
      <c r="AL40">
        <v>0</v>
      </c>
      <c r="AM40">
        <v>0</v>
      </c>
      <c r="AN40">
        <v>1.0127335629304948E-2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79.787744729701544</v>
      </c>
      <c r="BA40">
        <v>4.0481233857982941</v>
      </c>
      <c r="BB40">
        <f t="shared" si="0"/>
        <v>92.796933690715903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2.1289713157915928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0.77401067376330601</v>
      </c>
      <c r="AF41">
        <v>0.38138152922145685</v>
      </c>
      <c r="AG41">
        <v>1.2389046847213523</v>
      </c>
      <c r="AH41">
        <v>0.42377112586098931</v>
      </c>
      <c r="AI41">
        <v>0</v>
      </c>
      <c r="AJ41">
        <v>0</v>
      </c>
      <c r="AK41">
        <v>1.2760479054477145</v>
      </c>
      <c r="AL41">
        <v>0</v>
      </c>
      <c r="AM41">
        <v>0</v>
      </c>
      <c r="AN41">
        <v>1.0127335629304948E-2</v>
      </c>
      <c r="AO41">
        <v>0</v>
      </c>
      <c r="AP41">
        <v>0</v>
      </c>
      <c r="AQ41">
        <v>1.5030035812982674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79.625701314965568</v>
      </c>
      <c r="BA41">
        <v>3.9939608750850915</v>
      </c>
      <c r="BB41">
        <f t="shared" si="0"/>
        <v>91.555342356615895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2.1289713157915928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0.52003842329367556</v>
      </c>
      <c r="AF42">
        <v>0.38138152922145685</v>
      </c>
      <c r="AG42">
        <v>1.2389046847213523</v>
      </c>
      <c r="AH42">
        <v>6.0538729179711946E-2</v>
      </c>
      <c r="AI42">
        <v>0</v>
      </c>
      <c r="AJ42">
        <v>0</v>
      </c>
      <c r="AK42">
        <v>1.2760479054477145</v>
      </c>
      <c r="AL42">
        <v>0</v>
      </c>
      <c r="AM42">
        <v>0</v>
      </c>
      <c r="AN42">
        <v>1.0127335629304948E-2</v>
      </c>
      <c r="AO42">
        <v>0</v>
      </c>
      <c r="AP42">
        <v>0</v>
      </c>
      <c r="AQ42">
        <v>1.5030035812982674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79.50408682947193</v>
      </c>
      <c r="BA42">
        <v>3.9630782353405554</v>
      </c>
      <c r="BB42">
        <f t="shared" si="0"/>
        <v>90.847405863715878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2.1289713157915928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0.19069075370486327</v>
      </c>
      <c r="AG43">
        <v>1.2389046847213523</v>
      </c>
      <c r="AH43">
        <v>0</v>
      </c>
      <c r="AI43">
        <v>0</v>
      </c>
      <c r="AJ43">
        <v>0</v>
      </c>
      <c r="AK43">
        <v>1.2760479054477145</v>
      </c>
      <c r="AL43">
        <v>0</v>
      </c>
      <c r="AM43">
        <v>0</v>
      </c>
      <c r="AN43">
        <v>1.0127335629304948E-2</v>
      </c>
      <c r="AO43">
        <v>0</v>
      </c>
      <c r="AP43">
        <v>0</v>
      </c>
      <c r="AQ43">
        <v>1.0020023661031101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79.492171780421629</v>
      </c>
      <c r="BA43">
        <v>3.9255761586894549</v>
      </c>
      <c r="BB43">
        <f t="shared" si="0"/>
        <v>89.987729073115901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2.1289713157915928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0.19069075370486327</v>
      </c>
      <c r="AG44">
        <v>1.2389046847213523</v>
      </c>
      <c r="AH44">
        <v>0</v>
      </c>
      <c r="AI44">
        <v>0</v>
      </c>
      <c r="AJ44">
        <v>0</v>
      </c>
      <c r="AK44">
        <v>1.2760479054477145</v>
      </c>
      <c r="AL44">
        <v>0</v>
      </c>
      <c r="AM44">
        <v>0</v>
      </c>
      <c r="AN44">
        <v>1.0127335629304948E-2</v>
      </c>
      <c r="AO44">
        <v>0</v>
      </c>
      <c r="AP44">
        <v>0</v>
      </c>
      <c r="AQ44">
        <v>1.0020023661031101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79.544352953454393</v>
      </c>
      <c r="BA44">
        <v>3.9115805091378766</v>
      </c>
      <c r="BB44">
        <f t="shared" si="0"/>
        <v>89.666900570715896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2.1289713157915928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0.19069075370486327</v>
      </c>
      <c r="AG45">
        <v>1.2389046847213523</v>
      </c>
      <c r="AH45">
        <v>0</v>
      </c>
      <c r="AI45">
        <v>0</v>
      </c>
      <c r="AJ45">
        <v>0</v>
      </c>
      <c r="AK45">
        <v>1.2760479054477145</v>
      </c>
      <c r="AL45">
        <v>0</v>
      </c>
      <c r="AM45">
        <v>0</v>
      </c>
      <c r="AN45">
        <v>1.0434224587768734E-2</v>
      </c>
      <c r="AO45">
        <v>0</v>
      </c>
      <c r="AP45">
        <v>0</v>
      </c>
      <c r="AQ45">
        <v>0.48680277520350657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79.544352953454393</v>
      </c>
      <c r="BA45">
        <v>3.8900579941967366</v>
      </c>
      <c r="BB45">
        <f t="shared" si="0"/>
        <v>89.173530383715885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2.1289713157915928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0.19069075370486327</v>
      </c>
      <c r="AG46">
        <v>1.2389046847213523</v>
      </c>
      <c r="AH46">
        <v>0</v>
      </c>
      <c r="AI46">
        <v>0</v>
      </c>
      <c r="AJ46">
        <v>0</v>
      </c>
      <c r="AK46">
        <v>1.2760479054477145</v>
      </c>
      <c r="AL46">
        <v>0</v>
      </c>
      <c r="AM46">
        <v>0</v>
      </c>
      <c r="AN46">
        <v>1.0434224587768734E-2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79.544352953454393</v>
      </c>
      <c r="BA46">
        <v>3.8697096381932301</v>
      </c>
      <c r="BB46">
        <f t="shared" si="0"/>
        <v>88.707075964515894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2.1289713157915928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0.19069075370486327</v>
      </c>
      <c r="AG47">
        <v>1.2389046847213523</v>
      </c>
      <c r="AH47">
        <v>0</v>
      </c>
      <c r="AI47">
        <v>0</v>
      </c>
      <c r="AJ47">
        <v>0</v>
      </c>
      <c r="AK47">
        <v>1.2760479054477145</v>
      </c>
      <c r="AL47">
        <v>0</v>
      </c>
      <c r="AM47">
        <v>0</v>
      </c>
      <c r="AN47">
        <v>1.0434224587768734E-2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79.502636192861615</v>
      </c>
      <c r="BA47">
        <v>3.8679658776004562</v>
      </c>
      <c r="BB47">
        <f t="shared" si="0"/>
        <v>88.667102964515891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2.1289713157915928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0.19069075370486327</v>
      </c>
      <c r="AG48">
        <v>1.2389046847213523</v>
      </c>
      <c r="AH48">
        <v>0</v>
      </c>
      <c r="AI48">
        <v>0</v>
      </c>
      <c r="AJ48">
        <v>0</v>
      </c>
      <c r="AK48">
        <v>1.2760479054477145</v>
      </c>
      <c r="AL48">
        <v>0</v>
      </c>
      <c r="AM48">
        <v>0</v>
      </c>
      <c r="AN48">
        <v>1.0434224587768734E-2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79.502636192861615</v>
      </c>
      <c r="BA48">
        <v>3.8679658776004562</v>
      </c>
      <c r="BB48">
        <f t="shared" si="0"/>
        <v>88.667102964515891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2.1289713157915928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0.19069075370486327</v>
      </c>
      <c r="AG49">
        <v>1.2389046847213523</v>
      </c>
      <c r="AH49">
        <v>0</v>
      </c>
      <c r="AI49">
        <v>0</v>
      </c>
      <c r="AJ49">
        <v>0</v>
      </c>
      <c r="AK49">
        <v>1.2760479054477145</v>
      </c>
      <c r="AL49">
        <v>0</v>
      </c>
      <c r="AM49">
        <v>0</v>
      </c>
      <c r="AN49">
        <v>1.0434224587768734E-2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79.565253600500938</v>
      </c>
      <c r="BA49">
        <v>3.8705832852397766</v>
      </c>
      <c r="BB49">
        <f t="shared" si="0"/>
        <v>88.727102964515893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2.1289713157915928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0.19069075370486327</v>
      </c>
      <c r="AG50">
        <v>1.2389046847213523</v>
      </c>
      <c r="AH50">
        <v>0</v>
      </c>
      <c r="AI50">
        <v>0</v>
      </c>
      <c r="AJ50">
        <v>0</v>
      </c>
      <c r="AK50">
        <v>1.2760479054477145</v>
      </c>
      <c r="AL50">
        <v>0</v>
      </c>
      <c r="AM50">
        <v>0</v>
      </c>
      <c r="AN50">
        <v>1.0434224587768734E-2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79.586126069714041</v>
      </c>
      <c r="BA50">
        <v>3.8714557544528834</v>
      </c>
      <c r="BB50">
        <f t="shared" si="0"/>
        <v>88.747102964515889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2.1289713157915928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0.19823996519877413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1.2389046847213523</v>
      </c>
      <c r="AH51">
        <v>0</v>
      </c>
      <c r="AI51">
        <v>0</v>
      </c>
      <c r="AJ51">
        <v>0</v>
      </c>
      <c r="AK51">
        <v>1.2760479054477145</v>
      </c>
      <c r="AL51">
        <v>0</v>
      </c>
      <c r="AM51">
        <v>0</v>
      </c>
      <c r="AN51">
        <v>1.0434224587768734E-2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79.586126069714041</v>
      </c>
      <c r="BA51">
        <v>3.8797421849981921</v>
      </c>
      <c r="BB51">
        <f t="shared" si="0"/>
        <v>88.937056499169344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2.1289713157915928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0.19823996519877413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1.2389046847213523</v>
      </c>
      <c r="AH52">
        <v>0</v>
      </c>
      <c r="AI52">
        <v>0</v>
      </c>
      <c r="AJ52">
        <v>0</v>
      </c>
      <c r="AK52">
        <v>1.2760479054477145</v>
      </c>
      <c r="AL52">
        <v>0</v>
      </c>
      <c r="AM52">
        <v>0</v>
      </c>
      <c r="AN52">
        <v>1.0434224587768734E-2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79.586126069714041</v>
      </c>
      <c r="BA52">
        <v>3.8797421849981921</v>
      </c>
      <c r="BB52">
        <f t="shared" si="0"/>
        <v>88.937056499169344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2.1290004690276656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0.19823996519877413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1.2389046847213523</v>
      </c>
      <c r="AH53">
        <v>0</v>
      </c>
      <c r="AI53">
        <v>0</v>
      </c>
      <c r="AJ53">
        <v>0</v>
      </c>
      <c r="AK53">
        <v>1.2760479054477145</v>
      </c>
      <c r="AL53">
        <v>0</v>
      </c>
      <c r="AM53">
        <v>0</v>
      </c>
      <c r="AN53">
        <v>1.0434224587768734E-2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79.189973909413482</v>
      </c>
      <c r="BA53">
        <v>3.8631842433029004</v>
      </c>
      <c r="BB53">
        <f t="shared" si="0"/>
        <v>88.557491433800152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2.1290026074139563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8.3439813649365924E-2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1.2389046847213523</v>
      </c>
      <c r="AH54">
        <v>0</v>
      </c>
      <c r="AI54">
        <v>0</v>
      </c>
      <c r="AJ54">
        <v>0</v>
      </c>
      <c r="AK54">
        <v>1.2760479054477145</v>
      </c>
      <c r="AL54">
        <v>0</v>
      </c>
      <c r="AM54">
        <v>0</v>
      </c>
      <c r="AN54">
        <v>1.0434224587768734E-2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79.077011062408687</v>
      </c>
      <c r="BA54">
        <v>3.8536638393478797</v>
      </c>
      <c r="BB54">
        <f t="shared" si="0"/>
        <v>88.33925097758727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2.1289943313642512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1.2389046847213523</v>
      </c>
      <c r="AH55">
        <v>0</v>
      </c>
      <c r="AI55">
        <v>0</v>
      </c>
      <c r="AJ55">
        <v>0</v>
      </c>
      <c r="AK55">
        <v>1.2760479054477145</v>
      </c>
      <c r="AL55">
        <v>0</v>
      </c>
      <c r="AM55">
        <v>0</v>
      </c>
      <c r="AN55">
        <v>1.0434224587768734E-2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79.094410352744745</v>
      </c>
      <c r="BA55">
        <v>3.8509029995345174</v>
      </c>
      <c r="BB55">
        <f t="shared" si="0"/>
        <v>88.275963018037615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2.1290099483530951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1.2389046847213523</v>
      </c>
      <c r="AH56">
        <v>0</v>
      </c>
      <c r="AI56">
        <v>0</v>
      </c>
      <c r="AJ56">
        <v>0</v>
      </c>
      <c r="AK56">
        <v>1.2760479054477145</v>
      </c>
      <c r="AL56">
        <v>0</v>
      </c>
      <c r="AM56">
        <v>0</v>
      </c>
      <c r="AN56">
        <v>1.0434224587768734E-2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79.09559486537259</v>
      </c>
      <c r="BA56">
        <v>3.8509531649524904</v>
      </c>
      <c r="BB56">
        <f t="shared" si="0"/>
        <v>88.277112982236332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2.1289978945488937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1.2389046847213523</v>
      </c>
      <c r="AH57">
        <v>0</v>
      </c>
      <c r="AI57">
        <v>0</v>
      </c>
      <c r="AJ57">
        <v>0</v>
      </c>
      <c r="AK57">
        <v>1.2760479054477145</v>
      </c>
      <c r="AL57">
        <v>0</v>
      </c>
      <c r="AM57">
        <v>0</v>
      </c>
      <c r="AN57">
        <v>1.0434224587768734E-2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79.398245668962645</v>
      </c>
      <c r="BA57">
        <v>3.8636034646935378</v>
      </c>
      <c r="BB57">
        <f t="shared" si="0"/>
        <v>88.567101432281135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2.129009918069686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1.2389046847213523</v>
      </c>
      <c r="AH58">
        <v>0</v>
      </c>
      <c r="AI58">
        <v>0</v>
      </c>
      <c r="AJ58">
        <v>0</v>
      </c>
      <c r="AK58">
        <v>1.2760479054477145</v>
      </c>
      <c r="AL58">
        <v>0</v>
      </c>
      <c r="AM58">
        <v>0</v>
      </c>
      <c r="AN58">
        <v>1.0434224587768734E-2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79.544352953454393</v>
      </c>
      <c r="BA58">
        <v>3.8697112517684542</v>
      </c>
      <c r="BB58">
        <f t="shared" si="0"/>
        <v>88.707112953218768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2.1290123599088591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1.2389046847213523</v>
      </c>
      <c r="AH59">
        <v>0</v>
      </c>
      <c r="AI59">
        <v>0</v>
      </c>
      <c r="AJ59">
        <v>0</v>
      </c>
      <c r="AK59">
        <v>1.2760479054477145</v>
      </c>
      <c r="AL59">
        <v>0</v>
      </c>
      <c r="AM59">
        <v>0</v>
      </c>
      <c r="AN59">
        <v>1.0434224587768734E-2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79.544352953454393</v>
      </c>
      <c r="BA59">
        <v>3.869711353837332</v>
      </c>
      <c r="BB59">
        <f t="shared" si="0"/>
        <v>88.707115292989059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2.1289998322386285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1.2389046847213523</v>
      </c>
      <c r="AH60">
        <v>0</v>
      </c>
      <c r="AI60">
        <v>0</v>
      </c>
      <c r="AJ60">
        <v>0</v>
      </c>
      <c r="AK60">
        <v>1.2760479054477145</v>
      </c>
      <c r="AL60">
        <v>0</v>
      </c>
      <c r="AM60">
        <v>0</v>
      </c>
      <c r="AN60">
        <v>1.0434224587768734E-2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79.544352953454393</v>
      </c>
      <c r="BA60">
        <v>3.8906526796322711</v>
      </c>
      <c r="BB60">
        <f t="shared" si="0"/>
        <v>89.187162622575443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2.1290018258819128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1.2389046847213523</v>
      </c>
      <c r="AH61">
        <v>0</v>
      </c>
      <c r="AI61">
        <v>0</v>
      </c>
      <c r="AJ61">
        <v>0</v>
      </c>
      <c r="AK61">
        <v>1.2760479054477145</v>
      </c>
      <c r="AL61">
        <v>0</v>
      </c>
      <c r="AM61">
        <v>0</v>
      </c>
      <c r="AN61">
        <v>1.0434224587768734E-2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79.521742851179297</v>
      </c>
      <c r="BA61">
        <v>3.9106495101430188</v>
      </c>
      <c r="BB61">
        <f t="shared" si="0"/>
        <v>89.645558866484436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2.1290037828453223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1.2389046847213523</v>
      </c>
      <c r="AH62">
        <v>0</v>
      </c>
      <c r="AI62">
        <v>0</v>
      </c>
      <c r="AJ62">
        <v>0</v>
      </c>
      <c r="AK62">
        <v>1.2760479054477145</v>
      </c>
      <c r="AL62">
        <v>0</v>
      </c>
      <c r="AM62">
        <v>0</v>
      </c>
      <c r="AN62">
        <v>1.0434224587768734E-2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79.469561678146533</v>
      </c>
      <c r="BA62">
        <v>3.9294102697064797</v>
      </c>
      <c r="BB62">
        <f t="shared" si="0"/>
        <v>90.075620106046784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2.1289549644314421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0.19069075370486327</v>
      </c>
      <c r="AG63">
        <v>1.2389046847213523</v>
      </c>
      <c r="AH63">
        <v>0</v>
      </c>
      <c r="AI63">
        <v>0</v>
      </c>
      <c r="AJ63">
        <v>0</v>
      </c>
      <c r="AK63">
        <v>1.2760479054477145</v>
      </c>
      <c r="AL63">
        <v>0</v>
      </c>
      <c r="AM63">
        <v>0</v>
      </c>
      <c r="AN63">
        <v>1.0434224587768734E-2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79.469561678146533</v>
      </c>
      <c r="BA63">
        <v>3.9503500785483348</v>
      </c>
      <c r="BB63">
        <f t="shared" si="0"/>
        <v>90.555632661842594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2.1289596251841245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0.19069075370486327</v>
      </c>
      <c r="AG64">
        <v>1.2389046847213523</v>
      </c>
      <c r="AH64">
        <v>0</v>
      </c>
      <c r="AI64">
        <v>0</v>
      </c>
      <c r="AJ64">
        <v>0</v>
      </c>
      <c r="AK64">
        <v>1.2760479054477145</v>
      </c>
      <c r="AL64">
        <v>0</v>
      </c>
      <c r="AM64">
        <v>0</v>
      </c>
      <c r="AN64">
        <v>1.0434224587768734E-2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79.469561678146533</v>
      </c>
      <c r="BA64">
        <v>3.9503502733677966</v>
      </c>
      <c r="BB64">
        <f t="shared" si="0"/>
        <v>90.55563712777581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2.0768063166481219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0.19069075370486327</v>
      </c>
      <c r="AG65">
        <v>1.2389046847213523</v>
      </c>
      <c r="AH65">
        <v>0</v>
      </c>
      <c r="AI65">
        <v>0</v>
      </c>
      <c r="AJ65">
        <v>0</v>
      </c>
      <c r="AK65">
        <v>1.2760479054477145</v>
      </c>
      <c r="AL65">
        <v>0</v>
      </c>
      <c r="AM65">
        <v>0</v>
      </c>
      <c r="AN65">
        <v>1.0127335629304948E-2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79.469561678146533</v>
      </c>
      <c r="BA65">
        <v>3.9481574371125285</v>
      </c>
      <c r="BB65">
        <f t="shared" si="0"/>
        <v>90.505369766536617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2.1289424271545068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0.19069075370486327</v>
      </c>
      <c r="AG66">
        <v>1.2389046847213523</v>
      </c>
      <c r="AH66">
        <v>0</v>
      </c>
      <c r="AI66">
        <v>0</v>
      </c>
      <c r="AJ66">
        <v>0</v>
      </c>
      <c r="AK66">
        <v>1.2760479054477145</v>
      </c>
      <c r="AL66">
        <v>0</v>
      </c>
      <c r="AM66">
        <v>0</v>
      </c>
      <c r="AN66">
        <v>1.0127335629304948E-2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79.469561678146533</v>
      </c>
      <c r="BA66">
        <v>3.9503367265316953</v>
      </c>
      <c r="BB66">
        <f t="shared" si="0"/>
        <v>90.555326587623853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2.1081029191493594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0.19069075370486327</v>
      </c>
      <c r="AG67">
        <v>1.2389046847213523</v>
      </c>
      <c r="AH67">
        <v>6.0538729179711946E-2</v>
      </c>
      <c r="AI67">
        <v>0</v>
      </c>
      <c r="AJ67">
        <v>0</v>
      </c>
      <c r="AK67">
        <v>1.2760479054477145</v>
      </c>
      <c r="AL67">
        <v>0</v>
      </c>
      <c r="AM67">
        <v>0</v>
      </c>
      <c r="AN67">
        <v>1.0127335629304948E-2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79.491912961803394</v>
      </c>
      <c r="BA67">
        <v>3.9529304376336527</v>
      </c>
      <c r="BB67">
        <f t="shared" si="0"/>
        <v>90.614783381353305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2.1289713157915928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0.19069075370486327</v>
      </c>
      <c r="AG68">
        <v>1.2389046847213523</v>
      </c>
      <c r="AH68">
        <v>0.42377112586098931</v>
      </c>
      <c r="AI68">
        <v>0</v>
      </c>
      <c r="AJ68">
        <v>0</v>
      </c>
      <c r="AK68">
        <v>1.2760479054477145</v>
      </c>
      <c r="AL68">
        <v>0</v>
      </c>
      <c r="AM68">
        <v>0</v>
      </c>
      <c r="AN68">
        <v>1.0127335629304948E-2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79.634399916510134</v>
      </c>
      <c r="BA68">
        <v>3.9749418055013104</v>
      </c>
      <c r="BB68">
        <f t="shared" ref="BB68:BB99" si="1">SUM(B68:AZ68)-BA68</f>
        <v>91.119359761515895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2.1289713157915928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0.19145659987476518</v>
      </c>
      <c r="AC69">
        <v>0</v>
      </c>
      <c r="AD69">
        <v>0.18168533750782717</v>
      </c>
      <c r="AE69">
        <v>0</v>
      </c>
      <c r="AF69">
        <v>0.19069075370486327</v>
      </c>
      <c r="AG69">
        <v>1.2389046847213523</v>
      </c>
      <c r="AH69">
        <v>0.99687110551033176</v>
      </c>
      <c r="AI69">
        <v>0</v>
      </c>
      <c r="AJ69">
        <v>0</v>
      </c>
      <c r="AK69">
        <v>1.2760479054477145</v>
      </c>
      <c r="AL69">
        <v>0</v>
      </c>
      <c r="AM69">
        <v>0</v>
      </c>
      <c r="AN69">
        <v>1.0127335629304948E-2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79.855114798580686</v>
      </c>
      <c r="BA69">
        <v>4.0237205997037977</v>
      </c>
      <c r="BB69">
        <f t="shared" si="1"/>
        <v>92.237537766415912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2.1289713157915928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0.36645990920475896</v>
      </c>
      <c r="AC70">
        <v>0</v>
      </c>
      <c r="AD70">
        <v>0.20893814276768941</v>
      </c>
      <c r="AE70">
        <v>0.38700532498434559</v>
      </c>
      <c r="AF70">
        <v>0.19069075370486327</v>
      </c>
      <c r="AG70">
        <v>1.2389046847213523</v>
      </c>
      <c r="AH70">
        <v>1.3116725015654349</v>
      </c>
      <c r="AI70">
        <v>0</v>
      </c>
      <c r="AJ70">
        <v>0</v>
      </c>
      <c r="AK70">
        <v>1.2760479054477145</v>
      </c>
      <c r="AL70">
        <v>0</v>
      </c>
      <c r="AM70">
        <v>0</v>
      </c>
      <c r="AN70">
        <v>1.0127335629304948E-2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80.313309329993757</v>
      </c>
      <c r="BA70">
        <v>4.0806629576461724</v>
      </c>
      <c r="BB70">
        <f t="shared" si="1"/>
        <v>93.542852775515897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2.1289713157915928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0.73665918597370061</v>
      </c>
      <c r="AC71">
        <v>0</v>
      </c>
      <c r="AD71">
        <v>0.41787628553537881</v>
      </c>
      <c r="AE71">
        <v>0.77401067376330601</v>
      </c>
      <c r="AF71">
        <v>0.38138152922145685</v>
      </c>
      <c r="AG71">
        <v>1.2389046847213523</v>
      </c>
      <c r="AH71">
        <v>1.4953066690670005</v>
      </c>
      <c r="AI71">
        <v>0</v>
      </c>
      <c r="AJ71">
        <v>0</v>
      </c>
      <c r="AK71">
        <v>1.2760479054477145</v>
      </c>
      <c r="AL71">
        <v>0</v>
      </c>
      <c r="AM71">
        <v>6.2469395533291588E-2</v>
      </c>
      <c r="AN71">
        <v>1.0127335629304948E-2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80.501599874765205</v>
      </c>
      <c r="BA71">
        <v>4.1471762734846651</v>
      </c>
      <c r="BB71">
        <f t="shared" si="1"/>
        <v>95.067567111315896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2.1289713157915928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0.73665918597370061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1.2389046847213523</v>
      </c>
      <c r="AH72">
        <v>1.9937422110206635</v>
      </c>
      <c r="AI72">
        <v>0.12108206219995823</v>
      </c>
      <c r="AJ72">
        <v>0</v>
      </c>
      <c r="AK72">
        <v>1.2760479054477145</v>
      </c>
      <c r="AL72">
        <v>0</v>
      </c>
      <c r="AM72">
        <v>0.11556837226048841</v>
      </c>
      <c r="AN72">
        <v>1.0127335629304948E-2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81.643824879983285</v>
      </c>
      <c r="BA72">
        <v>4.2397411396561395</v>
      </c>
      <c r="BB72">
        <f t="shared" si="1"/>
        <v>97.189472727715867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2.1289713157915928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1.1083542266750157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1.2389046847213523</v>
      </c>
      <c r="AH73">
        <v>2.4921777745773324</v>
      </c>
      <c r="AI73">
        <v>0.39351667814652469</v>
      </c>
      <c r="AJ73">
        <v>0</v>
      </c>
      <c r="AK73">
        <v>1.2760479054477145</v>
      </c>
      <c r="AL73">
        <v>0</v>
      </c>
      <c r="AM73">
        <v>0.23738367459820492</v>
      </c>
      <c r="AN73">
        <v>1.0127335629304948E-2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82.303671467334581</v>
      </c>
      <c r="BA73">
        <v>4.3393996908505343</v>
      </c>
      <c r="BB73">
        <f t="shared" si="1"/>
        <v>99.473990042415892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2.1289713157915928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1.1083542266750157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1.2389046847213523</v>
      </c>
      <c r="AH74">
        <v>2.990613338134001</v>
      </c>
      <c r="AI74">
        <v>0.39351667814652469</v>
      </c>
      <c r="AJ74">
        <v>0</v>
      </c>
      <c r="AK74">
        <v>1.2760479054477145</v>
      </c>
      <c r="AL74">
        <v>0</v>
      </c>
      <c r="AM74">
        <v>0.37106817251095808</v>
      </c>
      <c r="AN74">
        <v>1.0127335629304948E-2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82.500557294927987</v>
      </c>
      <c r="BA74">
        <v>4.374092579049921</v>
      </c>
      <c r="BB74">
        <f t="shared" si="1"/>
        <v>100.2692705561159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2.1289713157915928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1.1083542266750157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1.2389046847213523</v>
      </c>
      <c r="AH75">
        <v>2.990613338134001</v>
      </c>
      <c r="AI75">
        <v>0.39351667814652469</v>
      </c>
      <c r="AJ75">
        <v>0</v>
      </c>
      <c r="AK75">
        <v>1.2760479054477145</v>
      </c>
      <c r="AL75">
        <v>0</v>
      </c>
      <c r="AM75">
        <v>0.37106817251095808</v>
      </c>
      <c r="AN75">
        <v>1.0127335629304948E-2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82.510993529534531</v>
      </c>
      <c r="BA75">
        <v>4.3745288136564744</v>
      </c>
      <c r="BB75">
        <f t="shared" si="1"/>
        <v>100.27927055611589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2.1289713157915928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0.73665918597370061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1.2389046847213523</v>
      </c>
      <c r="AH76">
        <v>2.990613338134001</v>
      </c>
      <c r="AI76">
        <v>0.39351667814652469</v>
      </c>
      <c r="AJ76">
        <v>0</v>
      </c>
      <c r="AK76">
        <v>1.2760479054477145</v>
      </c>
      <c r="AL76">
        <v>0</v>
      </c>
      <c r="AM76">
        <v>0.37106817251095808</v>
      </c>
      <c r="AN76">
        <v>1.0127335629304948E-2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82.510993529534531</v>
      </c>
      <c r="BA76">
        <v>4.3589919609551595</v>
      </c>
      <c r="BB76">
        <f t="shared" si="1"/>
        <v>99.923112368115881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2.1289713157915928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0.73665918597370061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1.2389046847213523</v>
      </c>
      <c r="AH77">
        <v>2.4921777745773324</v>
      </c>
      <c r="AI77">
        <v>0.39351667814652469</v>
      </c>
      <c r="AJ77">
        <v>0</v>
      </c>
      <c r="AK77">
        <v>1.2760479054477145</v>
      </c>
      <c r="AL77">
        <v>0</v>
      </c>
      <c r="AM77">
        <v>0.37106817251095808</v>
      </c>
      <c r="AN77">
        <v>1.0127335629304948E-2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82.324543936547684</v>
      </c>
      <c r="BA77">
        <v>4.3303637614116477</v>
      </c>
      <c r="BB77">
        <f t="shared" si="1"/>
        <v>99.266855411115884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2.1289713157915928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0.36645990920475896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1.2389046847213523</v>
      </c>
      <c r="AH78">
        <v>1.9937422110206635</v>
      </c>
      <c r="AI78">
        <v>0.39351667814652469</v>
      </c>
      <c r="AJ78">
        <v>0</v>
      </c>
      <c r="AK78">
        <v>1.2760479054477145</v>
      </c>
      <c r="AL78">
        <v>0</v>
      </c>
      <c r="AM78">
        <v>0.24737878167397201</v>
      </c>
      <c r="AN78">
        <v>1.0127335629304948E-2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81.716878522229166</v>
      </c>
      <c r="BA78">
        <v>4.2634841942305393</v>
      </c>
      <c r="BB78">
        <f t="shared" si="1"/>
        <v>97.733745332815872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2.1289713157915928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0.22968848930472435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1.2389046847213523</v>
      </c>
      <c r="AH79">
        <v>1.4953066690670005</v>
      </c>
      <c r="AI79">
        <v>0.12108206219995823</v>
      </c>
      <c r="AJ79">
        <v>0</v>
      </c>
      <c r="AK79">
        <v>1.2760479054477145</v>
      </c>
      <c r="AL79">
        <v>0</v>
      </c>
      <c r="AM79">
        <v>0.123689390836986</v>
      </c>
      <c r="AN79">
        <v>1.0127335629304948E-2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81.080349613859312</v>
      </c>
      <c r="BA79">
        <v>4.1657677369665382</v>
      </c>
      <c r="BB79">
        <f t="shared" si="1"/>
        <v>95.493747501467666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2.1289713157915928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0.22968848930472435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0.72563500814026294</v>
      </c>
      <c r="AF80">
        <v>0.57207228292632006</v>
      </c>
      <c r="AG80">
        <v>1.2389046847213523</v>
      </c>
      <c r="AH80">
        <v>0.99687110551033176</v>
      </c>
      <c r="AI80">
        <v>0</v>
      </c>
      <c r="AJ80">
        <v>0</v>
      </c>
      <c r="AK80">
        <v>1.2760479054477145</v>
      </c>
      <c r="AL80">
        <v>0</v>
      </c>
      <c r="AM80">
        <v>0.123689390836986</v>
      </c>
      <c r="AN80">
        <v>1.0127335629304948E-2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80.260816113546241</v>
      </c>
      <c r="BA80">
        <v>4.0861260683384124</v>
      </c>
      <c r="BB80">
        <f t="shared" si="1"/>
        <v>93.668086092867668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2.1289713157915928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0.22968848930472435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0.36281750407013147</v>
      </c>
      <c r="AF81">
        <v>0.57207228292632006</v>
      </c>
      <c r="AG81">
        <v>1.2389046847213523</v>
      </c>
      <c r="AH81">
        <v>0.49843556355666874</v>
      </c>
      <c r="AI81">
        <v>0</v>
      </c>
      <c r="AJ81">
        <v>0</v>
      </c>
      <c r="AK81">
        <v>1.2760479054477145</v>
      </c>
      <c r="AL81">
        <v>0</v>
      </c>
      <c r="AM81">
        <v>0</v>
      </c>
      <c r="AN81">
        <v>1.0127335629304948E-2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79.716013358380295</v>
      </c>
      <c r="BA81">
        <v>4.0221827193116866</v>
      </c>
      <c r="BB81">
        <f t="shared" si="1"/>
        <v>92.202284249867674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2.1289713157915928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0.22968848930472435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0.57207228292632006</v>
      </c>
      <c r="AG82">
        <v>1.2389046847213523</v>
      </c>
      <c r="AH82">
        <v>0.45000456293049468</v>
      </c>
      <c r="AI82">
        <v>0</v>
      </c>
      <c r="AJ82">
        <v>0</v>
      </c>
      <c r="AK82">
        <v>1.2760479054477145</v>
      </c>
      <c r="AL82">
        <v>0</v>
      </c>
      <c r="AM82">
        <v>0</v>
      </c>
      <c r="AN82">
        <v>1.0127335629304948E-2</v>
      </c>
      <c r="AO82">
        <v>0</v>
      </c>
      <c r="AP82">
        <v>0</v>
      </c>
      <c r="AQ82">
        <v>1.7261215199332078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79.696455854727617</v>
      </c>
      <c r="BA82">
        <v>3.9925595085460963</v>
      </c>
      <c r="BB82">
        <f t="shared" si="1"/>
        <v>91.523218207867671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2.1289713157915928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0.22968848930472435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0.38138152922145685</v>
      </c>
      <c r="AG83">
        <v>1.2389046847213523</v>
      </c>
      <c r="AH83">
        <v>0.12914929179711959</v>
      </c>
      <c r="AI83">
        <v>0</v>
      </c>
      <c r="AJ83">
        <v>0</v>
      </c>
      <c r="AK83">
        <v>1.2760479054477145</v>
      </c>
      <c r="AL83">
        <v>0</v>
      </c>
      <c r="AM83">
        <v>0</v>
      </c>
      <c r="AN83">
        <v>1.0127335629304948E-2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79.573525360050098</v>
      </c>
      <c r="BA83">
        <v>3.9567120601953931</v>
      </c>
      <c r="BB83">
        <f t="shared" si="1"/>
        <v>90.701471198067679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2.1289713157915928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0.22968848930472435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0.38138152922145685</v>
      </c>
      <c r="AG84">
        <v>1.2389046847213523</v>
      </c>
      <c r="AH84">
        <v>0</v>
      </c>
      <c r="AI84">
        <v>0</v>
      </c>
      <c r="AJ84">
        <v>0</v>
      </c>
      <c r="AK84">
        <v>1.2760479054477145</v>
      </c>
      <c r="AL84">
        <v>0</v>
      </c>
      <c r="AM84">
        <v>0</v>
      </c>
      <c r="AN84">
        <v>1.0127335629304948E-2</v>
      </c>
      <c r="AO84">
        <v>0</v>
      </c>
      <c r="AP84">
        <v>0</v>
      </c>
      <c r="AQ84">
        <v>1.5030035812982674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79.523236276351497</v>
      </c>
      <c r="BA84">
        <v>3.9492115360996713</v>
      </c>
      <c r="BB84">
        <f t="shared" si="1"/>
        <v>90.529533346667677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2.1289713157915928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0.22968848930472435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0.38138152922145685</v>
      </c>
      <c r="AG85">
        <v>1.2389046847213523</v>
      </c>
      <c r="AH85">
        <v>0</v>
      </c>
      <c r="AI85">
        <v>0</v>
      </c>
      <c r="AJ85">
        <v>0</v>
      </c>
      <c r="AK85">
        <v>1.2760479054477145</v>
      </c>
      <c r="AL85">
        <v>0</v>
      </c>
      <c r="AM85">
        <v>0</v>
      </c>
      <c r="AN85">
        <v>1.0127335629304948E-2</v>
      </c>
      <c r="AO85">
        <v>0</v>
      </c>
      <c r="AP85">
        <v>0</v>
      </c>
      <c r="AQ85">
        <v>1.5030035812982674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79.523236276351497</v>
      </c>
      <c r="BA85">
        <v>3.9492115360996713</v>
      </c>
      <c r="BB85">
        <f t="shared" si="1"/>
        <v>90.529533346667677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2.1289713157915928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0.22968848930472435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0.38138152922145685</v>
      </c>
      <c r="AG86">
        <v>1.2389046847213523</v>
      </c>
      <c r="AH86">
        <v>0</v>
      </c>
      <c r="AI86">
        <v>0</v>
      </c>
      <c r="AJ86">
        <v>0</v>
      </c>
      <c r="AK86">
        <v>1.2760479054477145</v>
      </c>
      <c r="AL86">
        <v>0</v>
      </c>
      <c r="AM86">
        <v>0</v>
      </c>
      <c r="AN86">
        <v>1.0127335629304948E-2</v>
      </c>
      <c r="AO86">
        <v>0</v>
      </c>
      <c r="AP86">
        <v>0</v>
      </c>
      <c r="AQ86">
        <v>1.5030035812982674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79.523236276351497</v>
      </c>
      <c r="BA86">
        <v>3.9492115360996713</v>
      </c>
      <c r="BB86">
        <f t="shared" si="1"/>
        <v>90.529533346667677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2.1289713157915928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0.22968848930472435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0.38138152922145685</v>
      </c>
      <c r="AG87">
        <v>1.2389046847213523</v>
      </c>
      <c r="AH87">
        <v>0</v>
      </c>
      <c r="AI87">
        <v>0</v>
      </c>
      <c r="AJ87">
        <v>0</v>
      </c>
      <c r="AK87">
        <v>1.2760479054477145</v>
      </c>
      <c r="AL87">
        <v>0</v>
      </c>
      <c r="AM87">
        <v>0</v>
      </c>
      <c r="AN87">
        <v>1.0127335629304948E-2</v>
      </c>
      <c r="AO87">
        <v>0</v>
      </c>
      <c r="AP87">
        <v>0</v>
      </c>
      <c r="AQ87">
        <v>1.0020023661031101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79.545093926111463</v>
      </c>
      <c r="BA87">
        <v>3.9291833350644794</v>
      </c>
      <c r="BB87">
        <f t="shared" si="1"/>
        <v>90.070417982267671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2.1289713157915928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0.22968848930472435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0.38138152922145685</v>
      </c>
      <c r="AG88">
        <v>1.2389046847213523</v>
      </c>
      <c r="AH88">
        <v>0</v>
      </c>
      <c r="AI88">
        <v>0</v>
      </c>
      <c r="AJ88">
        <v>0</v>
      </c>
      <c r="AK88">
        <v>1.2760479054477145</v>
      </c>
      <c r="AL88">
        <v>0</v>
      </c>
      <c r="AM88">
        <v>0</v>
      </c>
      <c r="AN88">
        <v>1.0127335629304948E-2</v>
      </c>
      <c r="AO88">
        <v>0</v>
      </c>
      <c r="AP88">
        <v>0</v>
      </c>
      <c r="AQ88">
        <v>0.14806918388645376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79.545846378626592</v>
      </c>
      <c r="BA88">
        <v>3.8935203805629541</v>
      </c>
      <c r="BB88">
        <f t="shared" si="1"/>
        <v>89.252900207067682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2.1289713157915928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0.19069075370486327</v>
      </c>
      <c r="AG89">
        <v>1.2389046847213523</v>
      </c>
      <c r="AH89">
        <v>0</v>
      </c>
      <c r="AI89">
        <v>0</v>
      </c>
      <c r="AJ89">
        <v>0</v>
      </c>
      <c r="AK89">
        <v>1.2760479054477145</v>
      </c>
      <c r="AL89">
        <v>0</v>
      </c>
      <c r="AM89">
        <v>0</v>
      </c>
      <c r="AN89">
        <v>1.0127335629304948E-2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79.545846378626592</v>
      </c>
      <c r="BA89">
        <v>3.8697592354069692</v>
      </c>
      <c r="BB89">
        <f t="shared" si="1"/>
        <v>88.708212903515886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2.1289713157915928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0.19069075370486327</v>
      </c>
      <c r="AG90">
        <v>1.2389046847213523</v>
      </c>
      <c r="AH90">
        <v>0</v>
      </c>
      <c r="AI90">
        <v>0</v>
      </c>
      <c r="AJ90">
        <v>0</v>
      </c>
      <c r="AK90">
        <v>1.2760479054477145</v>
      </c>
      <c r="AL90">
        <v>0</v>
      </c>
      <c r="AM90">
        <v>0</v>
      </c>
      <c r="AN90">
        <v>1.0127335629304948E-2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79.545846378626592</v>
      </c>
      <c r="BA90">
        <v>3.8697592354069692</v>
      </c>
      <c r="BB90">
        <f t="shared" si="1"/>
        <v>88.708212903515886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2.1289809186776636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0.19069075370486327</v>
      </c>
      <c r="AG91">
        <v>1.2389046847213523</v>
      </c>
      <c r="AH91">
        <v>0</v>
      </c>
      <c r="AI91">
        <v>0</v>
      </c>
      <c r="AJ91">
        <v>0</v>
      </c>
      <c r="AK91">
        <v>1.2760479054477145</v>
      </c>
      <c r="AL91">
        <v>0</v>
      </c>
      <c r="AM91">
        <v>0</v>
      </c>
      <c r="AN91">
        <v>1.0127335629304948E-2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79.598027551659357</v>
      </c>
      <c r="BA91">
        <v>3.8719408098403738</v>
      </c>
      <c r="BB91">
        <f t="shared" si="1"/>
        <v>88.758222105001323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2.1289809186776636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0.19069075370486327</v>
      </c>
      <c r="AG92">
        <v>1.2389046847213523</v>
      </c>
      <c r="AH92">
        <v>6.0538729179711946E-2</v>
      </c>
      <c r="AI92">
        <v>0</v>
      </c>
      <c r="AJ92">
        <v>0</v>
      </c>
      <c r="AK92">
        <v>1.2760479054477145</v>
      </c>
      <c r="AL92">
        <v>0</v>
      </c>
      <c r="AM92">
        <v>0</v>
      </c>
      <c r="AN92">
        <v>1.0127335629304948E-2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79.620378835316217</v>
      </c>
      <c r="BA92">
        <v>3.8754056123769467</v>
      </c>
      <c r="BB92">
        <f t="shared" si="1"/>
        <v>88.837647315301311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2.1290021996465915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1.2389046847213523</v>
      </c>
      <c r="AH93">
        <v>0.34305281308703817</v>
      </c>
      <c r="AI93">
        <v>0</v>
      </c>
      <c r="AJ93">
        <v>0</v>
      </c>
      <c r="AK93">
        <v>1.2760479054477145</v>
      </c>
      <c r="AL93">
        <v>0</v>
      </c>
      <c r="AM93">
        <v>0</v>
      </c>
      <c r="AN93">
        <v>1.0127335629304948E-2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79.750211855562512</v>
      </c>
      <c r="BA93">
        <v>3.8926426108750753</v>
      </c>
      <c r="BB93">
        <f t="shared" si="1"/>
        <v>89.232778701925739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2.1290021996465915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1.2389046847213523</v>
      </c>
      <c r="AH94">
        <v>0.40359154226675009</v>
      </c>
      <c r="AI94">
        <v>0</v>
      </c>
      <c r="AJ94">
        <v>0</v>
      </c>
      <c r="AK94">
        <v>1.2760479054477145</v>
      </c>
      <c r="AL94">
        <v>0</v>
      </c>
      <c r="AM94">
        <v>0</v>
      </c>
      <c r="AN94">
        <v>1.0127335629304948E-2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79.72317470256732</v>
      </c>
      <c r="BA94">
        <v>3.8940429767595854</v>
      </c>
      <c r="BB94">
        <f t="shared" si="1"/>
        <v>89.264879912225751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1.6280390133139133</v>
      </c>
      <c r="L95">
        <v>2.2229127844469421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1.2389046847213523</v>
      </c>
      <c r="AH95">
        <v>0.40359154226675009</v>
      </c>
      <c r="AI95">
        <v>0</v>
      </c>
      <c r="AJ95">
        <v>0</v>
      </c>
      <c r="AK95">
        <v>1.2760479054477145</v>
      </c>
      <c r="AL95">
        <v>0</v>
      </c>
      <c r="AM95">
        <v>0</v>
      </c>
      <c r="AN95">
        <v>1.0127335629304948E-2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79.796228344813201</v>
      </c>
      <c r="BA95">
        <v>3.9690741122066355</v>
      </c>
      <c r="BB95">
        <f t="shared" si="1"/>
        <v>90.984852017138834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2.1289600296065574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1.2389046847213523</v>
      </c>
      <c r="AH96">
        <v>0.40359154226675009</v>
      </c>
      <c r="AI96">
        <v>0</v>
      </c>
      <c r="AJ96">
        <v>0</v>
      </c>
      <c r="AK96">
        <v>1.2760479054477145</v>
      </c>
      <c r="AL96">
        <v>0</v>
      </c>
      <c r="AM96">
        <v>0</v>
      </c>
      <c r="AN96">
        <v>1.0127335629304948E-2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79.827537048632848</v>
      </c>
      <c r="BA96">
        <v>3.8984035601174463</v>
      </c>
      <c r="BB96">
        <f t="shared" si="1"/>
        <v>89.364839504893382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1.8889772214222402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1.2389046847213523</v>
      </c>
      <c r="AH97">
        <v>0.40359154226675009</v>
      </c>
      <c r="AI97">
        <v>0</v>
      </c>
      <c r="AJ97">
        <v>0</v>
      </c>
      <c r="AK97">
        <v>1.2760479054477145</v>
      </c>
      <c r="AL97">
        <v>0</v>
      </c>
      <c r="AM97">
        <v>0</v>
      </c>
      <c r="AN97">
        <v>1.0127335629304948E-2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79.827537048632848</v>
      </c>
      <c r="BA97">
        <v>3.8883722787353414</v>
      </c>
      <c r="BB97">
        <f t="shared" si="1"/>
        <v>89.134887978091157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1.5549969782013691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0.16691050068930419</v>
      </c>
      <c r="R98">
        <v>0</v>
      </c>
      <c r="S98">
        <v>0.11483351559217692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1.2389046847213523</v>
      </c>
      <c r="AH98">
        <v>0.40359154226675009</v>
      </c>
      <c r="AI98">
        <v>0</v>
      </c>
      <c r="AJ98">
        <v>0</v>
      </c>
      <c r="AK98">
        <v>1.2760479054477145</v>
      </c>
      <c r="AL98">
        <v>0</v>
      </c>
      <c r="AM98">
        <v>0</v>
      </c>
      <c r="AN98">
        <v>1.0127335629304948E-2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79.827537048632848</v>
      </c>
      <c r="BA98">
        <v>3.8861888044492749</v>
      </c>
      <c r="BB98">
        <f t="shared" si="1"/>
        <v>89.084835225437843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7.4879849406560579E-3</v>
      </c>
      <c r="L99">
        <f t="shared" si="2"/>
        <v>5.0813702417944653E-2</v>
      </c>
      <c r="M99">
        <f t="shared" si="2"/>
        <v>5.6606729942487853E-2</v>
      </c>
      <c r="N99">
        <f t="shared" si="2"/>
        <v>5.9859849409198924E-2</v>
      </c>
      <c r="O99">
        <f t="shared" si="2"/>
        <v>6.6620244247773658E-2</v>
      </c>
      <c r="P99">
        <f t="shared" si="2"/>
        <v>0</v>
      </c>
      <c r="Q99">
        <f t="shared" si="2"/>
        <v>1.5059989712884045E-3</v>
      </c>
      <c r="R99">
        <f t="shared" si="2"/>
        <v>2.0584055919145396E-3</v>
      </c>
      <c r="S99">
        <f t="shared" si="2"/>
        <v>1.2704229144327921E-3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3.4439751870695046E-3</v>
      </c>
      <c r="AC99">
        <f t="shared" si="2"/>
        <v>0</v>
      </c>
      <c r="AD99">
        <f t="shared" si="2"/>
        <v>2.9137786593613031E-3</v>
      </c>
      <c r="AE99">
        <f t="shared" si="2"/>
        <v>6.346827029430179E-3</v>
      </c>
      <c r="AF99">
        <f t="shared" si="2"/>
        <v>7.1699725181590557E-3</v>
      </c>
      <c r="AG99">
        <f t="shared" si="2"/>
        <v>2.973371243331242E-2</v>
      </c>
      <c r="AH99">
        <f t="shared" si="2"/>
        <v>1.3520316655134633E-2</v>
      </c>
      <c r="AI99">
        <f t="shared" si="2"/>
        <v>1.2864968388645378E-3</v>
      </c>
      <c r="AJ99">
        <f t="shared" si="2"/>
        <v>0</v>
      </c>
      <c r="AK99">
        <f t="shared" si="2"/>
        <v>3.0625149730745101E-2</v>
      </c>
      <c r="AL99">
        <f t="shared" si="2"/>
        <v>0</v>
      </c>
      <c r="AM99">
        <f t="shared" si="2"/>
        <v>1.0618234513149656E-3</v>
      </c>
      <c r="AN99">
        <f t="shared" si="2"/>
        <v>2.3415627530786858E-4</v>
      </c>
      <c r="AO99">
        <f t="shared" si="2"/>
        <v>0</v>
      </c>
      <c r="AP99">
        <f t="shared" si="2"/>
        <v>0</v>
      </c>
      <c r="AQ99">
        <f t="shared" si="2"/>
        <v>1.973579590096013E-2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1.8900084147359635</v>
      </c>
      <c r="BA99">
        <f t="shared" si="2"/>
        <v>9.4706857849631482E-2</v>
      </c>
      <c r="BB99">
        <f t="shared" si="1"/>
        <v>2.1710074447731351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14.963932373199748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0.62549237319974793</v>
      </c>
      <c r="BB3">
        <f>SUM(B3:AZ3)-BA3</f>
        <v>14.33844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14.963932373199748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0.62549237319974793</v>
      </c>
      <c r="BB4">
        <f t="shared" ref="BB4:BB67" si="0">SUM(B4:AZ4)-BA4</f>
        <v>14.33844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14.594732832394072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0.61005983239407158</v>
      </c>
      <c r="BB5">
        <f t="shared" si="0"/>
        <v>13.984673000000001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14.041902525568773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0.58695152556877339</v>
      </c>
      <c r="BB6">
        <f t="shared" si="0"/>
        <v>13.454950999999999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13.352973283239407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0.55815428323940708</v>
      </c>
      <c r="BB7">
        <f t="shared" si="0"/>
        <v>12.794819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14.952056981840952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0.62499598184095184</v>
      </c>
      <c r="BB8">
        <f t="shared" si="0"/>
        <v>14.327061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14.875046963055729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0.62177696305572816</v>
      </c>
      <c r="BB9">
        <f t="shared" si="0"/>
        <v>14.253270000000001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14.480961177207263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0.60530417720726248</v>
      </c>
      <c r="BB10">
        <f t="shared" si="0"/>
        <v>13.875657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14.963680859945731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0.62548185994573124</v>
      </c>
      <c r="BB11">
        <f t="shared" si="0"/>
        <v>14.338198999999999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14.961043623460656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0.625371623460655</v>
      </c>
      <c r="BB12">
        <f t="shared" si="0"/>
        <v>14.335672000000001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14.200860989355039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0.59359598935503932</v>
      </c>
      <c r="BB13">
        <f t="shared" si="0"/>
        <v>13.607265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14.047029847630974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0.58716584763097401</v>
      </c>
      <c r="BB14">
        <f t="shared" si="0"/>
        <v>13.459864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14.962219787100812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0.62542078710081306</v>
      </c>
      <c r="BB15">
        <f t="shared" si="0"/>
        <v>14.336798999999999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14.963932373199748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0.62549237319974793</v>
      </c>
      <c r="BB16">
        <f t="shared" si="0"/>
        <v>14.33844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14.963932373199748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0.62549237319974793</v>
      </c>
      <c r="BB17">
        <f t="shared" si="0"/>
        <v>14.33844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14.963932373199748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0.62549237319974793</v>
      </c>
      <c r="BB18">
        <f t="shared" si="0"/>
        <v>14.33844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14.963932373199748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0.62549237319974793</v>
      </c>
      <c r="BB19">
        <f t="shared" si="0"/>
        <v>14.33844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14.963932373199748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0.62549237319974793</v>
      </c>
      <c r="BB20">
        <f t="shared" si="0"/>
        <v>14.33844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14.963932373199748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0.62549237319974793</v>
      </c>
      <c r="BB21">
        <f t="shared" si="0"/>
        <v>14.33844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14.963932373199748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0.62549237319974793</v>
      </c>
      <c r="BB22">
        <f t="shared" si="0"/>
        <v>14.33844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14.963932373199748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0.62549237319974793</v>
      </c>
      <c r="BB23">
        <f t="shared" si="0"/>
        <v>14.33844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14.963932373199748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0.62549237319974793</v>
      </c>
      <c r="BB24">
        <f t="shared" si="0"/>
        <v>14.33844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14.963932373199748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0.62549237319974793</v>
      </c>
      <c r="BB25">
        <f t="shared" si="0"/>
        <v>14.33844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14.963932373199748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0.62549237319974793</v>
      </c>
      <c r="BB26">
        <f t="shared" si="0"/>
        <v>14.33844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14.963932373199748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0.62549237319974793</v>
      </c>
      <c r="BB27">
        <f t="shared" si="0"/>
        <v>14.33844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14.963932373199748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0.62549237319974793</v>
      </c>
      <c r="BB28">
        <f t="shared" si="0"/>
        <v>14.33844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14.963932373199748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0.62549237319974793</v>
      </c>
      <c r="BB29">
        <f t="shared" si="0"/>
        <v>14.33844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14.963932373199748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0.62549237319974793</v>
      </c>
      <c r="BB30">
        <f t="shared" si="0"/>
        <v>14.33844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14.963932373199748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0.62549237319974793</v>
      </c>
      <c r="BB31">
        <f t="shared" si="0"/>
        <v>14.33844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14.963932373199748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0.62549237319974793</v>
      </c>
      <c r="BB32">
        <f t="shared" si="0"/>
        <v>14.33844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14.963932373199748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0.62549237319974793</v>
      </c>
      <c r="BB33">
        <f t="shared" si="0"/>
        <v>14.33844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14.963932373199748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0.62549237319974793</v>
      </c>
      <c r="BB34">
        <f t="shared" si="0"/>
        <v>14.33844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14.963932373199748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0.62549237319974793</v>
      </c>
      <c r="BB35">
        <f t="shared" si="0"/>
        <v>14.33844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14.963932373199748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0.62549237319974793</v>
      </c>
      <c r="BB36">
        <f t="shared" si="0"/>
        <v>14.33844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14.963932373199748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0.62549237319974793</v>
      </c>
      <c r="BB37">
        <f t="shared" si="0"/>
        <v>14.33844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14.963932373199748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0.62549237319974793</v>
      </c>
      <c r="BB38">
        <f t="shared" si="0"/>
        <v>14.33844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14.963932373199748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0.62549237319974793</v>
      </c>
      <c r="BB39">
        <f t="shared" si="0"/>
        <v>14.33844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14.963932373199748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0.62549237319974793</v>
      </c>
      <c r="BB40">
        <f t="shared" si="0"/>
        <v>14.33844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14.963932373199748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0.62549237319974793</v>
      </c>
      <c r="BB41">
        <f t="shared" si="0"/>
        <v>14.33844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14.963932373199748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0.62549237319974793</v>
      </c>
      <c r="BB42">
        <f t="shared" si="0"/>
        <v>14.33844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14.963932373199748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0.62549237319974793</v>
      </c>
      <c r="BB43">
        <f t="shared" si="0"/>
        <v>14.33844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14.963932373199748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0.62549237319974793</v>
      </c>
      <c r="BB44">
        <f t="shared" si="0"/>
        <v>14.33844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14.963932373199748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0.62549237319974793</v>
      </c>
      <c r="BB45">
        <f t="shared" si="0"/>
        <v>14.33844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14.963932373199748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0.62549237319974793</v>
      </c>
      <c r="BB46">
        <f t="shared" si="0"/>
        <v>14.33844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14.963932373199748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0.62549237319974793</v>
      </c>
      <c r="BB47">
        <f t="shared" si="0"/>
        <v>14.33844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14.963932373199748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0.62549237319974793</v>
      </c>
      <c r="BB48">
        <f t="shared" si="0"/>
        <v>14.33844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14.963932373199748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0.62549237319974793</v>
      </c>
      <c r="BB49">
        <f t="shared" si="0"/>
        <v>14.33844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14.963932373199748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0.62549237319974793</v>
      </c>
      <c r="BB50">
        <f t="shared" si="0"/>
        <v>14.33844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14.963932373199748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0.62549237319974793</v>
      </c>
      <c r="BB51">
        <f t="shared" si="0"/>
        <v>14.33844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14.963932373199748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0.62549237319974793</v>
      </c>
      <c r="BB52">
        <f t="shared" si="0"/>
        <v>14.33844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14.963932373199748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0.62549237319974793</v>
      </c>
      <c r="BB53">
        <f t="shared" si="0"/>
        <v>14.33844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14.963932373199748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0.62549237319974793</v>
      </c>
      <c r="BB54">
        <f t="shared" si="0"/>
        <v>14.33844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14.963932373199748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0.62549237319974793</v>
      </c>
      <c r="BB55">
        <f t="shared" si="0"/>
        <v>14.33844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14.963932373199748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0.62549237319974793</v>
      </c>
      <c r="BB56">
        <f t="shared" si="0"/>
        <v>14.33844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14.963932373199748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0.62549237319974793</v>
      </c>
      <c r="BB57">
        <f t="shared" si="0"/>
        <v>14.33844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14.963932373199748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0.62549237319974793</v>
      </c>
      <c r="BB58">
        <f t="shared" si="0"/>
        <v>14.33844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14.963932373199748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0.62549237319974793</v>
      </c>
      <c r="BB59">
        <f t="shared" si="0"/>
        <v>14.33844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14.963932373199748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0.62549237319974793</v>
      </c>
      <c r="BB60">
        <f t="shared" si="0"/>
        <v>14.33844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14.963932373199748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0.62549237319974793</v>
      </c>
      <c r="BB61">
        <f t="shared" si="0"/>
        <v>14.33844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14.963932373199748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0.62549237319974793</v>
      </c>
      <c r="BB62">
        <f t="shared" si="0"/>
        <v>14.33844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14.963932373199748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0.62549237319974793</v>
      </c>
      <c r="BB63">
        <f t="shared" si="0"/>
        <v>14.33844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14.963932373199748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0.62549237319974793</v>
      </c>
      <c r="BB64">
        <f t="shared" si="0"/>
        <v>14.33844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14.963932373199748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0.62549237319974793</v>
      </c>
      <c r="BB65">
        <f t="shared" si="0"/>
        <v>14.33844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14.963932373199748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0.62549237319974793</v>
      </c>
      <c r="BB66">
        <f t="shared" si="0"/>
        <v>14.33844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14.963932373199748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0.62549237319974793</v>
      </c>
      <c r="BB67">
        <f t="shared" si="0"/>
        <v>14.33844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14.963932373199748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0.62549237319974793</v>
      </c>
      <c r="BB68">
        <f t="shared" ref="BB68:BB99" si="1">SUM(B68:AZ68)-BA68</f>
        <v>14.33844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14.963932373199748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0.62549237319974793</v>
      </c>
      <c r="BB69">
        <f t="shared" si="1"/>
        <v>14.33844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14.963932373199748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0.62549237319974793</v>
      </c>
      <c r="BB70">
        <f t="shared" si="1"/>
        <v>14.33844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14.963932373199748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0.62549237319974793</v>
      </c>
      <c r="BB71">
        <f t="shared" si="1"/>
        <v>14.33844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14.963932373199748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0.62549237319974793</v>
      </c>
      <c r="BB72">
        <f t="shared" si="1"/>
        <v>14.33844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14.963932373199748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0.62549237319974793</v>
      </c>
      <c r="BB73">
        <f t="shared" si="1"/>
        <v>14.33844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14.963932373199748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0.62549237319974793</v>
      </c>
      <c r="BB74">
        <f t="shared" si="1"/>
        <v>14.33844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14.963932373199748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0.62549237319974793</v>
      </c>
      <c r="BB75">
        <f t="shared" si="1"/>
        <v>14.33844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14.963932373199748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0.62549237319974793</v>
      </c>
      <c r="BB76">
        <f t="shared" si="1"/>
        <v>14.33844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14.963932373199748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0.62549237319974793</v>
      </c>
      <c r="BB77">
        <f t="shared" si="1"/>
        <v>14.33844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14.963932373199748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0.62549237319974793</v>
      </c>
      <c r="BB78">
        <f t="shared" si="1"/>
        <v>14.33844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14.963932373199748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0.62549237319974793</v>
      </c>
      <c r="BB79">
        <f t="shared" si="1"/>
        <v>14.33844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14.963932373199748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0.62549237319974793</v>
      </c>
      <c r="BB80">
        <f t="shared" si="1"/>
        <v>14.33844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14.963932373199748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0.62549237319974793</v>
      </c>
      <c r="BB81">
        <f t="shared" si="1"/>
        <v>14.33844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14.963932373199748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0.62549237319974793</v>
      </c>
      <c r="BB82">
        <f t="shared" si="1"/>
        <v>14.33844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14.963932373199748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0.62549237319974793</v>
      </c>
      <c r="BB83">
        <f t="shared" si="1"/>
        <v>14.33844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14.963932373199748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0.62549237319974793</v>
      </c>
      <c r="BB84">
        <f t="shared" si="1"/>
        <v>14.33844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14.963932373199748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0.62549237319974793</v>
      </c>
      <c r="BB85">
        <f t="shared" si="1"/>
        <v>14.33844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14.963932373199748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0.62549237319974793</v>
      </c>
      <c r="BB86">
        <f t="shared" si="1"/>
        <v>14.33844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14.963932373199748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0.62549237319974793</v>
      </c>
      <c r="BB87">
        <f t="shared" si="1"/>
        <v>14.33844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14.963932373199748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0.62549237319974793</v>
      </c>
      <c r="BB88">
        <f t="shared" si="1"/>
        <v>14.33844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14.963932373199748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0.62549237319974793</v>
      </c>
      <c r="BB89">
        <f t="shared" si="1"/>
        <v>14.33844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14.963932373199748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0.62549237319974793</v>
      </c>
      <c r="BB90">
        <f t="shared" si="1"/>
        <v>14.33844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14.963932373199748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0.62549237319974793</v>
      </c>
      <c r="BB91">
        <f t="shared" si="1"/>
        <v>14.33844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14.963932373199748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0.62549237319974793</v>
      </c>
      <c r="BB92">
        <f t="shared" si="1"/>
        <v>14.33844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14.963932373199748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0.62549237319974793</v>
      </c>
      <c r="BB93">
        <f t="shared" si="1"/>
        <v>14.33844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14.963932373199748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0.62549237319974793</v>
      </c>
      <c r="BB94">
        <f t="shared" si="1"/>
        <v>14.33844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14.963932373199748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0.62549237319974793</v>
      </c>
      <c r="BB95">
        <f t="shared" si="1"/>
        <v>14.33844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14.963932373199748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0.62549237319974793</v>
      </c>
      <c r="BB96">
        <f t="shared" si="1"/>
        <v>14.33844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14.963932373199748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0.62549237319974793</v>
      </c>
      <c r="BB97">
        <f t="shared" si="1"/>
        <v>14.33844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14.963932373199748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0.62549237319974793</v>
      </c>
      <c r="BB98">
        <f t="shared" si="1"/>
        <v>14.33844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0.35784169014819417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1.4957782648194496E-2</v>
      </c>
      <c r="BB99">
        <f t="shared" si="1"/>
        <v>0.3428839074999997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304.36</v>
      </c>
      <c r="L3" s="207">
        <v>0</v>
      </c>
      <c r="M3" s="207">
        <v>60.02</v>
      </c>
      <c r="N3" s="207">
        <v>48.99</v>
      </c>
      <c r="O3" s="207">
        <v>69.13</v>
      </c>
      <c r="P3" s="207">
        <v>20.7</v>
      </c>
      <c r="Q3" s="207">
        <v>4.7</v>
      </c>
      <c r="R3" s="207">
        <v>17.61</v>
      </c>
      <c r="S3" s="207">
        <v>11.05</v>
      </c>
      <c r="T3" s="207">
        <v>0</v>
      </c>
      <c r="U3" s="207">
        <v>49.49</v>
      </c>
      <c r="V3" s="207">
        <v>7.97</v>
      </c>
      <c r="W3" s="207">
        <v>18</v>
      </c>
      <c r="X3" s="207">
        <v>64.790000000000006</v>
      </c>
      <c r="Y3" s="207">
        <v>0</v>
      </c>
      <c r="Z3" s="207">
        <v>107.08</v>
      </c>
      <c r="AA3" s="207">
        <v>31.55</v>
      </c>
      <c r="AB3" s="207">
        <v>0</v>
      </c>
      <c r="AC3" s="207">
        <v>15.62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83.76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60.02</v>
      </c>
      <c r="N4" s="207">
        <v>48.99</v>
      </c>
      <c r="O4" s="207">
        <v>69.13</v>
      </c>
      <c r="P4" s="207">
        <v>20.7</v>
      </c>
      <c r="Q4" s="207">
        <v>1.99</v>
      </c>
      <c r="R4" s="207">
        <v>17.61</v>
      </c>
      <c r="S4" s="207">
        <v>7</v>
      </c>
      <c r="T4" s="207">
        <v>0</v>
      </c>
      <c r="U4" s="207">
        <v>49.49</v>
      </c>
      <c r="V4" s="207">
        <v>7.7</v>
      </c>
      <c r="W4" s="207">
        <v>17.21</v>
      </c>
      <c r="X4" s="207">
        <v>61.95</v>
      </c>
      <c r="Y4" s="207">
        <v>0</v>
      </c>
      <c r="Z4" s="207">
        <v>107.08</v>
      </c>
      <c r="AA4" s="207">
        <v>31.55</v>
      </c>
      <c r="AB4" s="207">
        <v>0</v>
      </c>
      <c r="AC4" s="207">
        <v>15.62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83.76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60.02</v>
      </c>
      <c r="N5" s="207">
        <v>48.99</v>
      </c>
      <c r="O5" s="207">
        <v>69.13</v>
      </c>
      <c r="P5" s="207">
        <v>20.7</v>
      </c>
      <c r="Q5" s="207">
        <v>2.3199999999999998</v>
      </c>
      <c r="R5" s="207">
        <v>5.36</v>
      </c>
      <c r="S5" s="207">
        <v>4.93</v>
      </c>
      <c r="T5" s="207">
        <v>0</v>
      </c>
      <c r="U5" s="207">
        <v>49.49</v>
      </c>
      <c r="V5" s="207">
        <v>0</v>
      </c>
      <c r="W5" s="207">
        <v>17.21</v>
      </c>
      <c r="X5" s="207">
        <v>61.95</v>
      </c>
      <c r="Y5" s="207">
        <v>0</v>
      </c>
      <c r="Z5" s="207">
        <v>107.08</v>
      </c>
      <c r="AA5" s="207">
        <v>31.55</v>
      </c>
      <c r="AB5" s="207">
        <v>0</v>
      </c>
      <c r="AC5" s="207">
        <v>15.62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83.76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60.02</v>
      </c>
      <c r="N6" s="207">
        <v>48.99</v>
      </c>
      <c r="O6" s="207">
        <v>69.13</v>
      </c>
      <c r="P6" s="207">
        <v>20.7</v>
      </c>
      <c r="Q6" s="207">
        <v>2.3199999999999998</v>
      </c>
      <c r="R6" s="207">
        <v>5.36</v>
      </c>
      <c r="S6" s="207">
        <v>4.93</v>
      </c>
      <c r="T6" s="207">
        <v>0</v>
      </c>
      <c r="U6" s="207">
        <v>49.49</v>
      </c>
      <c r="V6" s="207">
        <v>0</v>
      </c>
      <c r="W6" s="207">
        <v>4.78</v>
      </c>
      <c r="X6" s="207">
        <v>56.41</v>
      </c>
      <c r="Y6" s="207">
        <v>0</v>
      </c>
      <c r="Z6" s="207">
        <v>107.08</v>
      </c>
      <c r="AA6" s="207">
        <v>14.34</v>
      </c>
      <c r="AB6" s="207">
        <v>0</v>
      </c>
      <c r="AC6" s="207">
        <v>15.62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83.76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60.02</v>
      </c>
      <c r="N7" s="207">
        <v>48.99</v>
      </c>
      <c r="O7" s="207">
        <v>69.13</v>
      </c>
      <c r="P7" s="207">
        <v>20.7</v>
      </c>
      <c r="Q7" s="207">
        <v>2.3199999999999998</v>
      </c>
      <c r="R7" s="207">
        <v>7.82</v>
      </c>
      <c r="S7" s="207">
        <v>4.93</v>
      </c>
      <c r="T7" s="207">
        <v>0</v>
      </c>
      <c r="U7" s="207">
        <v>49.49</v>
      </c>
      <c r="V7" s="207">
        <v>0</v>
      </c>
      <c r="W7" s="207">
        <v>4.78</v>
      </c>
      <c r="X7" s="207">
        <v>30</v>
      </c>
      <c r="Y7" s="207">
        <v>0</v>
      </c>
      <c r="Z7" s="207">
        <v>107.08</v>
      </c>
      <c r="AA7" s="207">
        <v>14.34</v>
      </c>
      <c r="AB7" s="207">
        <v>0</v>
      </c>
      <c r="AC7" s="207">
        <v>15.62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83.76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60.02</v>
      </c>
      <c r="N8" s="207">
        <v>48.99</v>
      </c>
      <c r="O8" s="207">
        <v>69.13</v>
      </c>
      <c r="P8" s="207">
        <v>20.7</v>
      </c>
      <c r="Q8" s="207">
        <v>2.3199999999999998</v>
      </c>
      <c r="R8" s="207">
        <v>7.82</v>
      </c>
      <c r="S8" s="207">
        <v>4.93</v>
      </c>
      <c r="T8" s="207">
        <v>0</v>
      </c>
      <c r="U8" s="207">
        <v>49.49</v>
      </c>
      <c r="V8" s="207">
        <v>0</v>
      </c>
      <c r="W8" s="207">
        <v>4.78</v>
      </c>
      <c r="X8" s="207">
        <v>14.34</v>
      </c>
      <c r="Y8" s="207">
        <v>0</v>
      </c>
      <c r="Z8" s="207">
        <v>107.08</v>
      </c>
      <c r="AA8" s="207">
        <v>14.34</v>
      </c>
      <c r="AB8" s="207">
        <v>0</v>
      </c>
      <c r="AC8" s="207">
        <v>15.62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83.76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60.02</v>
      </c>
      <c r="N9" s="207">
        <v>48.99</v>
      </c>
      <c r="O9" s="207">
        <v>69.13</v>
      </c>
      <c r="P9" s="207">
        <v>20.7</v>
      </c>
      <c r="Q9" s="207">
        <v>2.3199999999999998</v>
      </c>
      <c r="R9" s="207">
        <v>7.82</v>
      </c>
      <c r="S9" s="207">
        <v>4.93</v>
      </c>
      <c r="T9" s="207">
        <v>0</v>
      </c>
      <c r="U9" s="207">
        <v>49.49</v>
      </c>
      <c r="V9" s="207">
        <v>0</v>
      </c>
      <c r="W9" s="207">
        <v>4.78</v>
      </c>
      <c r="X9" s="207">
        <v>14.34</v>
      </c>
      <c r="Y9" s="207">
        <v>0</v>
      </c>
      <c r="Z9" s="207">
        <v>70.75</v>
      </c>
      <c r="AA9" s="207">
        <v>14.34</v>
      </c>
      <c r="AB9" s="207">
        <v>0</v>
      </c>
      <c r="AC9" s="207">
        <v>15.62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83.76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60.02</v>
      </c>
      <c r="N10" s="207">
        <v>48.99</v>
      </c>
      <c r="O10" s="207">
        <v>69.13</v>
      </c>
      <c r="P10" s="207">
        <v>20.7</v>
      </c>
      <c r="Q10" s="207">
        <v>2.3199999999999998</v>
      </c>
      <c r="R10" s="207">
        <v>7.82</v>
      </c>
      <c r="S10" s="207">
        <v>4.93</v>
      </c>
      <c r="T10" s="207">
        <v>0</v>
      </c>
      <c r="U10" s="207">
        <v>49.49</v>
      </c>
      <c r="V10" s="207">
        <v>0</v>
      </c>
      <c r="W10" s="207">
        <v>4.78</v>
      </c>
      <c r="X10" s="207">
        <v>14.34</v>
      </c>
      <c r="Y10" s="207">
        <v>0</v>
      </c>
      <c r="Z10" s="207">
        <v>52.59</v>
      </c>
      <c r="AA10" s="207">
        <v>14.34</v>
      </c>
      <c r="AB10" s="207">
        <v>0</v>
      </c>
      <c r="AC10" s="207">
        <v>15.62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83.76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14.34</v>
      </c>
      <c r="N11" s="207">
        <v>21.99</v>
      </c>
      <c r="O11" s="207">
        <v>69.13</v>
      </c>
      <c r="P11" s="207">
        <v>20.7</v>
      </c>
      <c r="Q11" s="207">
        <v>2.3199999999999998</v>
      </c>
      <c r="R11" s="207">
        <v>7.82</v>
      </c>
      <c r="S11" s="207">
        <v>4.93</v>
      </c>
      <c r="T11" s="207">
        <v>0</v>
      </c>
      <c r="U11" s="207">
        <v>49.49</v>
      </c>
      <c r="V11" s="207">
        <v>0</v>
      </c>
      <c r="W11" s="207">
        <v>4.78</v>
      </c>
      <c r="X11" s="207">
        <v>14.34</v>
      </c>
      <c r="Y11" s="207">
        <v>0</v>
      </c>
      <c r="Z11" s="207">
        <v>52.59</v>
      </c>
      <c r="AA11" s="207">
        <v>14.34</v>
      </c>
      <c r="AB11" s="207">
        <v>0</v>
      </c>
      <c r="AC11" s="207">
        <v>15.62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14.34</v>
      </c>
      <c r="N12" s="207">
        <v>20.079999999999998</v>
      </c>
      <c r="O12" s="207">
        <v>69.13</v>
      </c>
      <c r="P12" s="207">
        <v>20.7</v>
      </c>
      <c r="Q12" s="207">
        <v>2.3199999999999998</v>
      </c>
      <c r="R12" s="207">
        <v>7.82</v>
      </c>
      <c r="S12" s="207">
        <v>4.93</v>
      </c>
      <c r="T12" s="207">
        <v>0</v>
      </c>
      <c r="U12" s="207">
        <v>49.49</v>
      </c>
      <c r="V12" s="207">
        <v>0</v>
      </c>
      <c r="W12" s="207">
        <v>4.78</v>
      </c>
      <c r="X12" s="207">
        <v>14.34</v>
      </c>
      <c r="Y12" s="207">
        <v>0</v>
      </c>
      <c r="Z12" s="207">
        <v>52.59</v>
      </c>
      <c r="AA12" s="207">
        <v>14.34</v>
      </c>
      <c r="AB12" s="207">
        <v>0</v>
      </c>
      <c r="AC12" s="207">
        <v>15.62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14.34</v>
      </c>
      <c r="N13" s="207">
        <v>22.95</v>
      </c>
      <c r="O13" s="207">
        <v>69.13</v>
      </c>
      <c r="P13" s="207">
        <v>20.7</v>
      </c>
      <c r="Q13" s="207">
        <v>2.3199999999999998</v>
      </c>
      <c r="R13" s="207">
        <v>7.82</v>
      </c>
      <c r="S13" s="207">
        <v>4.93</v>
      </c>
      <c r="T13" s="207">
        <v>0</v>
      </c>
      <c r="U13" s="207">
        <v>49.49</v>
      </c>
      <c r="V13" s="207">
        <v>0</v>
      </c>
      <c r="W13" s="207">
        <v>4.78</v>
      </c>
      <c r="X13" s="207">
        <v>14.34</v>
      </c>
      <c r="Y13" s="207">
        <v>0</v>
      </c>
      <c r="Z13" s="207">
        <v>52.59</v>
      </c>
      <c r="AA13" s="207">
        <v>14.34</v>
      </c>
      <c r="AB13" s="207">
        <v>0</v>
      </c>
      <c r="AC13" s="207">
        <v>15.62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14.34</v>
      </c>
      <c r="N14" s="207">
        <v>27.73</v>
      </c>
      <c r="O14" s="207">
        <v>69.13</v>
      </c>
      <c r="P14" s="207">
        <v>20.7</v>
      </c>
      <c r="Q14" s="207">
        <v>2.3199999999999998</v>
      </c>
      <c r="R14" s="207">
        <v>7.82</v>
      </c>
      <c r="S14" s="207">
        <v>4.93</v>
      </c>
      <c r="T14" s="207">
        <v>0</v>
      </c>
      <c r="U14" s="207">
        <v>49.49</v>
      </c>
      <c r="V14" s="207">
        <v>0</v>
      </c>
      <c r="W14" s="207">
        <v>4.78</v>
      </c>
      <c r="X14" s="207">
        <v>14.34</v>
      </c>
      <c r="Y14" s="207">
        <v>0</v>
      </c>
      <c r="Z14" s="207">
        <v>52.59</v>
      </c>
      <c r="AA14" s="207">
        <v>14.34</v>
      </c>
      <c r="AB14" s="207">
        <v>0</v>
      </c>
      <c r="AC14" s="207">
        <v>15.62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14.34</v>
      </c>
      <c r="N15" s="207">
        <v>33.46</v>
      </c>
      <c r="O15" s="207">
        <v>69.13</v>
      </c>
      <c r="P15" s="207">
        <v>20.7</v>
      </c>
      <c r="Q15" s="207">
        <v>3.02</v>
      </c>
      <c r="R15" s="207">
        <v>7.82</v>
      </c>
      <c r="S15" s="207">
        <v>4.93</v>
      </c>
      <c r="T15" s="207">
        <v>0</v>
      </c>
      <c r="U15" s="207">
        <v>49.49</v>
      </c>
      <c r="V15" s="207">
        <v>0</v>
      </c>
      <c r="W15" s="207">
        <v>4.78</v>
      </c>
      <c r="X15" s="207">
        <v>14.34</v>
      </c>
      <c r="Y15" s="207">
        <v>0</v>
      </c>
      <c r="Z15" s="207">
        <v>52.59</v>
      </c>
      <c r="AA15" s="207">
        <v>14.34</v>
      </c>
      <c r="AB15" s="207">
        <v>0</v>
      </c>
      <c r="AC15" s="207">
        <v>15.62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14.34</v>
      </c>
      <c r="N16" s="207">
        <v>44.94</v>
      </c>
      <c r="O16" s="207">
        <v>69.13</v>
      </c>
      <c r="P16" s="207">
        <v>20.7</v>
      </c>
      <c r="Q16" s="207">
        <v>4.47</v>
      </c>
      <c r="R16" s="207">
        <v>7.82</v>
      </c>
      <c r="S16" s="207">
        <v>4.93</v>
      </c>
      <c r="T16" s="207">
        <v>0</v>
      </c>
      <c r="U16" s="207">
        <v>49.49</v>
      </c>
      <c r="V16" s="207">
        <v>0</v>
      </c>
      <c r="W16" s="207">
        <v>4.78</v>
      </c>
      <c r="X16" s="207">
        <v>14.34</v>
      </c>
      <c r="Y16" s="207">
        <v>0</v>
      </c>
      <c r="Z16" s="207">
        <v>52.59</v>
      </c>
      <c r="AA16" s="207">
        <v>14.34</v>
      </c>
      <c r="AB16" s="207">
        <v>0</v>
      </c>
      <c r="AC16" s="207">
        <v>15.62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21.03</v>
      </c>
      <c r="N17" s="207">
        <v>48.99</v>
      </c>
      <c r="O17" s="207">
        <v>69.13</v>
      </c>
      <c r="P17" s="207">
        <v>20.7</v>
      </c>
      <c r="Q17" s="207">
        <v>4.84</v>
      </c>
      <c r="R17" s="207">
        <v>7.82</v>
      </c>
      <c r="S17" s="207">
        <v>4.93</v>
      </c>
      <c r="T17" s="207">
        <v>0</v>
      </c>
      <c r="U17" s="207">
        <v>49.49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52.59</v>
      </c>
      <c r="AA17" s="207">
        <v>14.34</v>
      </c>
      <c r="AB17" s="207">
        <v>0</v>
      </c>
      <c r="AC17" s="207">
        <v>15.62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26.77</v>
      </c>
      <c r="N18" s="207">
        <v>48.99</v>
      </c>
      <c r="O18" s="207">
        <v>69.13</v>
      </c>
      <c r="P18" s="207">
        <v>20.7</v>
      </c>
      <c r="Q18" s="207">
        <v>4.7699999999999996</v>
      </c>
      <c r="R18" s="207">
        <v>7.82</v>
      </c>
      <c r="S18" s="207">
        <v>4.93</v>
      </c>
      <c r="T18" s="207">
        <v>0</v>
      </c>
      <c r="U18" s="207">
        <v>49.49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52.59</v>
      </c>
      <c r="AA18" s="207">
        <v>14.34</v>
      </c>
      <c r="AB18" s="207">
        <v>0</v>
      </c>
      <c r="AC18" s="207">
        <v>15.62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30.6</v>
      </c>
      <c r="N19" s="207">
        <v>48.99</v>
      </c>
      <c r="O19" s="207">
        <v>69.13</v>
      </c>
      <c r="P19" s="207">
        <v>20.7</v>
      </c>
      <c r="Q19" s="207">
        <v>4.95</v>
      </c>
      <c r="R19" s="207">
        <v>7.82</v>
      </c>
      <c r="S19" s="207">
        <v>4.93</v>
      </c>
      <c r="T19" s="207">
        <v>0</v>
      </c>
      <c r="U19" s="207">
        <v>49.49</v>
      </c>
      <c r="V19" s="207">
        <v>0</v>
      </c>
      <c r="W19" s="207">
        <v>4.78</v>
      </c>
      <c r="X19" s="207">
        <v>14.34</v>
      </c>
      <c r="Y19" s="207">
        <v>0</v>
      </c>
      <c r="Z19" s="207">
        <v>52.59</v>
      </c>
      <c r="AA19" s="207">
        <v>14.34</v>
      </c>
      <c r="AB19" s="207">
        <v>0</v>
      </c>
      <c r="AC19" s="207">
        <v>15.62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37.29</v>
      </c>
      <c r="N20" s="207">
        <v>48.99</v>
      </c>
      <c r="O20" s="207">
        <v>69.13</v>
      </c>
      <c r="P20" s="207">
        <v>20.7</v>
      </c>
      <c r="Q20" s="207">
        <v>4.8899999999999997</v>
      </c>
      <c r="R20" s="207">
        <v>5.36</v>
      </c>
      <c r="S20" s="207">
        <v>4.93</v>
      </c>
      <c r="T20" s="207">
        <v>0</v>
      </c>
      <c r="U20" s="207">
        <v>49.49</v>
      </c>
      <c r="V20" s="207">
        <v>0</v>
      </c>
      <c r="W20" s="207">
        <v>4.78</v>
      </c>
      <c r="X20" s="207">
        <v>14.34</v>
      </c>
      <c r="Y20" s="207">
        <v>0</v>
      </c>
      <c r="Z20" s="207">
        <v>52.59</v>
      </c>
      <c r="AA20" s="207">
        <v>14.34</v>
      </c>
      <c r="AB20" s="207">
        <v>0</v>
      </c>
      <c r="AC20" s="207">
        <v>15.62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83.76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41.11</v>
      </c>
      <c r="N21" s="207">
        <v>48.99</v>
      </c>
      <c r="O21" s="207">
        <v>69.13</v>
      </c>
      <c r="P21" s="207">
        <v>20.7</v>
      </c>
      <c r="Q21" s="207">
        <v>4.8499999999999996</v>
      </c>
      <c r="R21" s="207">
        <v>5.36</v>
      </c>
      <c r="S21" s="207">
        <v>4.93</v>
      </c>
      <c r="T21" s="207">
        <v>0</v>
      </c>
      <c r="U21" s="207">
        <v>49.49</v>
      </c>
      <c r="V21" s="207">
        <v>0</v>
      </c>
      <c r="W21" s="207">
        <v>4.78</v>
      </c>
      <c r="X21" s="207">
        <v>14.34</v>
      </c>
      <c r="Y21" s="207">
        <v>0</v>
      </c>
      <c r="Z21" s="207">
        <v>52.59</v>
      </c>
      <c r="AA21" s="207">
        <v>14.34</v>
      </c>
      <c r="AB21" s="207">
        <v>0</v>
      </c>
      <c r="AC21" s="207">
        <v>15.62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83.76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60.02</v>
      </c>
      <c r="N22" s="207">
        <v>48.99</v>
      </c>
      <c r="O22" s="207">
        <v>69.13</v>
      </c>
      <c r="P22" s="207">
        <v>20.7</v>
      </c>
      <c r="Q22" s="207">
        <v>4.4400000000000004</v>
      </c>
      <c r="R22" s="207">
        <v>5.36</v>
      </c>
      <c r="S22" s="207">
        <v>4.93</v>
      </c>
      <c r="T22" s="207">
        <v>0</v>
      </c>
      <c r="U22" s="207">
        <v>49.49</v>
      </c>
      <c r="V22" s="207">
        <v>0</v>
      </c>
      <c r="W22" s="207">
        <v>4.78</v>
      </c>
      <c r="X22" s="207">
        <v>14.34</v>
      </c>
      <c r="Y22" s="207">
        <v>0</v>
      </c>
      <c r="Z22" s="207">
        <v>59.28</v>
      </c>
      <c r="AA22" s="207">
        <v>14.34</v>
      </c>
      <c r="AB22" s="207">
        <v>0</v>
      </c>
      <c r="AC22" s="207">
        <v>15.62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83.76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60.02</v>
      </c>
      <c r="N23" s="207">
        <v>48.99</v>
      </c>
      <c r="O23" s="207">
        <v>69.13</v>
      </c>
      <c r="P23" s="207">
        <v>20.7</v>
      </c>
      <c r="Q23" s="207">
        <v>4.34</v>
      </c>
      <c r="R23" s="207">
        <v>0</v>
      </c>
      <c r="S23" s="207">
        <v>1.21</v>
      </c>
      <c r="T23" s="207">
        <v>0</v>
      </c>
      <c r="U23" s="207">
        <v>49.49</v>
      </c>
      <c r="V23" s="207">
        <v>0</v>
      </c>
      <c r="W23" s="207">
        <v>4.1399999999999997</v>
      </c>
      <c r="X23" s="207">
        <v>52.59</v>
      </c>
      <c r="Y23" s="207">
        <v>0</v>
      </c>
      <c r="Z23" s="207">
        <v>103.65</v>
      </c>
      <c r="AA23" s="207">
        <v>14.34</v>
      </c>
      <c r="AB23" s="207">
        <v>0</v>
      </c>
      <c r="AC23" s="207">
        <v>15.62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81.97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60.02</v>
      </c>
      <c r="N24" s="207">
        <v>48.99</v>
      </c>
      <c r="O24" s="207">
        <v>69.13</v>
      </c>
      <c r="P24" s="207">
        <v>20.7</v>
      </c>
      <c r="Q24" s="207">
        <v>4.1900000000000004</v>
      </c>
      <c r="R24" s="207">
        <v>17.52</v>
      </c>
      <c r="S24" s="207">
        <v>10.93</v>
      </c>
      <c r="T24" s="207">
        <v>0</v>
      </c>
      <c r="U24" s="207">
        <v>49.49</v>
      </c>
      <c r="V24" s="207">
        <v>5.0999999999999996</v>
      </c>
      <c r="W24" s="207">
        <v>15.38</v>
      </c>
      <c r="X24" s="207">
        <v>61.95</v>
      </c>
      <c r="Y24" s="207">
        <v>0</v>
      </c>
      <c r="Z24" s="207">
        <v>103.65</v>
      </c>
      <c r="AA24" s="207">
        <v>31.55</v>
      </c>
      <c r="AB24" s="207">
        <v>0</v>
      </c>
      <c r="AC24" s="207">
        <v>15.62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81.97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332.31</v>
      </c>
      <c r="L25" s="207">
        <v>0</v>
      </c>
      <c r="M25" s="207">
        <v>60.02</v>
      </c>
      <c r="N25" s="207">
        <v>48.99</v>
      </c>
      <c r="O25" s="207">
        <v>69.13</v>
      </c>
      <c r="P25" s="207">
        <v>20.7</v>
      </c>
      <c r="Q25" s="207">
        <v>4.54</v>
      </c>
      <c r="R25" s="207">
        <v>14.78</v>
      </c>
      <c r="S25" s="207">
        <v>10.27</v>
      </c>
      <c r="T25" s="207">
        <v>0</v>
      </c>
      <c r="U25" s="207">
        <v>49.49</v>
      </c>
      <c r="V25" s="207">
        <v>7.62</v>
      </c>
      <c r="W25" s="207">
        <v>16.25</v>
      </c>
      <c r="X25" s="207">
        <v>60.8</v>
      </c>
      <c r="Y25" s="207">
        <v>0</v>
      </c>
      <c r="Z25" s="207">
        <v>103.65</v>
      </c>
      <c r="AA25" s="207">
        <v>31.55</v>
      </c>
      <c r="AB25" s="207">
        <v>0</v>
      </c>
      <c r="AC25" s="207">
        <v>15.62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79.709999999999994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392.41</v>
      </c>
      <c r="L26" s="207">
        <v>0</v>
      </c>
      <c r="M26" s="207">
        <v>60.02</v>
      </c>
      <c r="N26" s="207">
        <v>48.99</v>
      </c>
      <c r="O26" s="207">
        <v>69.13</v>
      </c>
      <c r="P26" s="207">
        <v>20.7</v>
      </c>
      <c r="Q26" s="207">
        <v>4.53</v>
      </c>
      <c r="R26" s="207">
        <v>16.54</v>
      </c>
      <c r="S26" s="207">
        <v>10.94</v>
      </c>
      <c r="T26" s="207">
        <v>0</v>
      </c>
      <c r="U26" s="207">
        <v>49.49</v>
      </c>
      <c r="V26" s="207">
        <v>7.62</v>
      </c>
      <c r="W26" s="207">
        <v>16.79</v>
      </c>
      <c r="X26" s="207">
        <v>61.94</v>
      </c>
      <c r="Y26" s="207">
        <v>0</v>
      </c>
      <c r="Z26" s="207">
        <v>103.65</v>
      </c>
      <c r="AA26" s="207">
        <v>31.55</v>
      </c>
      <c r="AB26" s="207">
        <v>0</v>
      </c>
      <c r="AC26" s="207">
        <v>15.62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79.709999999999994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488.75</v>
      </c>
      <c r="L27" s="207">
        <v>9.0299999999999994</v>
      </c>
      <c r="M27" s="207">
        <v>60.02</v>
      </c>
      <c r="N27" s="207">
        <v>48.99</v>
      </c>
      <c r="O27" s="207">
        <v>69.13</v>
      </c>
      <c r="P27" s="207">
        <v>20.7</v>
      </c>
      <c r="Q27" s="207">
        <v>4.53</v>
      </c>
      <c r="R27" s="207">
        <v>17.53</v>
      </c>
      <c r="S27" s="207">
        <v>10.94</v>
      </c>
      <c r="T27" s="207">
        <v>0</v>
      </c>
      <c r="U27" s="207">
        <v>49.49</v>
      </c>
      <c r="V27" s="207">
        <v>7.62</v>
      </c>
      <c r="W27" s="207">
        <v>15.74</v>
      </c>
      <c r="X27" s="207">
        <v>61.94</v>
      </c>
      <c r="Y27" s="207">
        <v>0</v>
      </c>
      <c r="Z27" s="207">
        <v>103.65</v>
      </c>
      <c r="AA27" s="207">
        <v>31.55</v>
      </c>
      <c r="AB27" s="207">
        <v>0</v>
      </c>
      <c r="AC27" s="207">
        <v>15.62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99.62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488.75</v>
      </c>
      <c r="L28" s="207">
        <v>8.84</v>
      </c>
      <c r="M28" s="207">
        <v>60.02</v>
      </c>
      <c r="N28" s="207">
        <v>48.99</v>
      </c>
      <c r="O28" s="207">
        <v>69.13</v>
      </c>
      <c r="P28" s="207">
        <v>20.7</v>
      </c>
      <c r="Q28" s="207">
        <v>4.53</v>
      </c>
      <c r="R28" s="207">
        <v>17.53</v>
      </c>
      <c r="S28" s="207">
        <v>10.94</v>
      </c>
      <c r="T28" s="207">
        <v>0</v>
      </c>
      <c r="U28" s="207">
        <v>49.49</v>
      </c>
      <c r="V28" s="207">
        <v>7.62</v>
      </c>
      <c r="W28" s="207">
        <v>13.73</v>
      </c>
      <c r="X28" s="207">
        <v>61.94</v>
      </c>
      <c r="Y28" s="207">
        <v>0</v>
      </c>
      <c r="Z28" s="207">
        <v>103.65</v>
      </c>
      <c r="AA28" s="207">
        <v>31.55</v>
      </c>
      <c r="AB28" s="207">
        <v>0</v>
      </c>
      <c r="AC28" s="207">
        <v>15.62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99.62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0.09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488.75</v>
      </c>
      <c r="L29" s="207">
        <v>9.0299999999999994</v>
      </c>
      <c r="M29" s="207">
        <v>60.02</v>
      </c>
      <c r="N29" s="207">
        <v>48.99</v>
      </c>
      <c r="O29" s="207">
        <v>69.13</v>
      </c>
      <c r="P29" s="207">
        <v>20.7</v>
      </c>
      <c r="Q29" s="207">
        <v>4.53</v>
      </c>
      <c r="R29" s="207">
        <v>17.53</v>
      </c>
      <c r="S29" s="207">
        <v>10.94</v>
      </c>
      <c r="T29" s="207">
        <v>0</v>
      </c>
      <c r="U29" s="207">
        <v>49.49</v>
      </c>
      <c r="V29" s="207">
        <v>7.62</v>
      </c>
      <c r="W29" s="207">
        <v>13.73</v>
      </c>
      <c r="X29" s="207">
        <v>61.94</v>
      </c>
      <c r="Y29" s="207">
        <v>0</v>
      </c>
      <c r="Z29" s="207">
        <v>103.65</v>
      </c>
      <c r="AA29" s="207">
        <v>31.55</v>
      </c>
      <c r="AB29" s="207">
        <v>0</v>
      </c>
      <c r="AC29" s="207">
        <v>15.62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0.47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488.75</v>
      </c>
      <c r="L30" s="207">
        <v>9.0299999999999994</v>
      </c>
      <c r="M30" s="207">
        <v>60.02</v>
      </c>
      <c r="N30" s="207">
        <v>48.99</v>
      </c>
      <c r="O30" s="207">
        <v>69.13</v>
      </c>
      <c r="P30" s="207">
        <v>20.7</v>
      </c>
      <c r="Q30" s="207">
        <v>4.53</v>
      </c>
      <c r="R30" s="207">
        <v>17.53</v>
      </c>
      <c r="S30" s="207">
        <v>10.94</v>
      </c>
      <c r="T30" s="207">
        <v>0</v>
      </c>
      <c r="U30" s="207">
        <v>49.49</v>
      </c>
      <c r="V30" s="207">
        <v>7.62</v>
      </c>
      <c r="W30" s="207">
        <v>13.73</v>
      </c>
      <c r="X30" s="207">
        <v>61.94</v>
      </c>
      <c r="Y30" s="207">
        <v>0</v>
      </c>
      <c r="Z30" s="207">
        <v>103.65</v>
      </c>
      <c r="AA30" s="207">
        <v>31.55</v>
      </c>
      <c r="AB30" s="207">
        <v>0</v>
      </c>
      <c r="AC30" s="207">
        <v>15.62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107.58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3.2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488.75</v>
      </c>
      <c r="L31" s="207">
        <v>9.0299999999999994</v>
      </c>
      <c r="M31" s="207">
        <v>60.02</v>
      </c>
      <c r="N31" s="207">
        <v>48.99</v>
      </c>
      <c r="O31" s="207">
        <v>69.13</v>
      </c>
      <c r="P31" s="207">
        <v>20.7</v>
      </c>
      <c r="Q31" s="207">
        <v>4.53</v>
      </c>
      <c r="R31" s="207">
        <v>17.53</v>
      </c>
      <c r="S31" s="207">
        <v>10.94</v>
      </c>
      <c r="T31" s="207">
        <v>0</v>
      </c>
      <c r="U31" s="207">
        <v>49.49</v>
      </c>
      <c r="V31" s="207">
        <v>7.62</v>
      </c>
      <c r="W31" s="207">
        <v>13.03</v>
      </c>
      <c r="X31" s="207">
        <v>61.94</v>
      </c>
      <c r="Y31" s="207">
        <v>0</v>
      </c>
      <c r="Z31" s="207">
        <v>103.65</v>
      </c>
      <c r="AA31" s="207">
        <v>31.55</v>
      </c>
      <c r="AB31" s="207">
        <v>0</v>
      </c>
      <c r="AC31" s="207">
        <v>15.62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107.58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11.16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488.75</v>
      </c>
      <c r="L32" s="207">
        <v>9.0299999999999994</v>
      </c>
      <c r="M32" s="207">
        <v>60.02</v>
      </c>
      <c r="N32" s="207">
        <v>48.99</v>
      </c>
      <c r="O32" s="207">
        <v>69.13</v>
      </c>
      <c r="P32" s="207">
        <v>20.7</v>
      </c>
      <c r="Q32" s="207">
        <v>4.53</v>
      </c>
      <c r="R32" s="207">
        <v>17.53</v>
      </c>
      <c r="S32" s="207">
        <v>10.94</v>
      </c>
      <c r="T32" s="207">
        <v>0</v>
      </c>
      <c r="U32" s="207">
        <v>49.49</v>
      </c>
      <c r="V32" s="207">
        <v>7.62</v>
      </c>
      <c r="W32" s="207">
        <v>13.03</v>
      </c>
      <c r="X32" s="207">
        <v>61.94</v>
      </c>
      <c r="Y32" s="207">
        <v>0</v>
      </c>
      <c r="Z32" s="207">
        <v>103.65</v>
      </c>
      <c r="AA32" s="207">
        <v>31.55</v>
      </c>
      <c r="AB32" s="207">
        <v>0</v>
      </c>
      <c r="AC32" s="207">
        <v>15.62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107.58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23.73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488.75</v>
      </c>
      <c r="L33" s="207">
        <v>9.0299999999999994</v>
      </c>
      <c r="M33" s="207">
        <v>60.02</v>
      </c>
      <c r="N33" s="207">
        <v>48.99</v>
      </c>
      <c r="O33" s="207">
        <v>69.13</v>
      </c>
      <c r="P33" s="207">
        <v>20.7</v>
      </c>
      <c r="Q33" s="207">
        <v>4.53</v>
      </c>
      <c r="R33" s="207">
        <v>17.53</v>
      </c>
      <c r="S33" s="207">
        <v>10.94</v>
      </c>
      <c r="T33" s="207">
        <v>0</v>
      </c>
      <c r="U33" s="207">
        <v>49.49</v>
      </c>
      <c r="V33" s="207">
        <v>7.62</v>
      </c>
      <c r="W33" s="207">
        <v>13.03</v>
      </c>
      <c r="X33" s="207">
        <v>61.94</v>
      </c>
      <c r="Y33" s="207">
        <v>0</v>
      </c>
      <c r="Z33" s="207">
        <v>103.65</v>
      </c>
      <c r="AA33" s="207">
        <v>31.55</v>
      </c>
      <c r="AB33" s="207">
        <v>0</v>
      </c>
      <c r="AC33" s="207">
        <v>15.62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107.58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34.47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488.75</v>
      </c>
      <c r="L34" s="207">
        <v>9.0299999999999994</v>
      </c>
      <c r="M34" s="207">
        <v>60.02</v>
      </c>
      <c r="N34" s="207">
        <v>48.99</v>
      </c>
      <c r="O34" s="207">
        <v>69.13</v>
      </c>
      <c r="P34" s="207">
        <v>20.7</v>
      </c>
      <c r="Q34" s="207">
        <v>4.53</v>
      </c>
      <c r="R34" s="207">
        <v>17.53</v>
      </c>
      <c r="S34" s="207">
        <v>10.94</v>
      </c>
      <c r="T34" s="207">
        <v>0</v>
      </c>
      <c r="U34" s="207">
        <v>49.49</v>
      </c>
      <c r="V34" s="207">
        <v>7.62</v>
      </c>
      <c r="W34" s="207">
        <v>13.03</v>
      </c>
      <c r="X34" s="207">
        <v>61.94</v>
      </c>
      <c r="Y34" s="207">
        <v>0</v>
      </c>
      <c r="Z34" s="207">
        <v>103.65</v>
      </c>
      <c r="AA34" s="207">
        <v>31.55</v>
      </c>
      <c r="AB34" s="207">
        <v>0</v>
      </c>
      <c r="AC34" s="207">
        <v>15.62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104.93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37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488.75</v>
      </c>
      <c r="L35" s="207">
        <v>9.0299999999999994</v>
      </c>
      <c r="M35" s="207">
        <v>60.02</v>
      </c>
      <c r="N35" s="207">
        <v>48.99</v>
      </c>
      <c r="O35" s="207">
        <v>69.13</v>
      </c>
      <c r="P35" s="207">
        <v>20.7</v>
      </c>
      <c r="Q35" s="207">
        <v>4.53</v>
      </c>
      <c r="R35" s="207">
        <v>17.53</v>
      </c>
      <c r="S35" s="207">
        <v>10.94</v>
      </c>
      <c r="T35" s="207">
        <v>0</v>
      </c>
      <c r="U35" s="207">
        <v>49.49</v>
      </c>
      <c r="V35" s="207">
        <v>7.62</v>
      </c>
      <c r="W35" s="207">
        <v>13.03</v>
      </c>
      <c r="X35" s="207">
        <v>61.94</v>
      </c>
      <c r="Y35" s="207">
        <v>0</v>
      </c>
      <c r="Z35" s="207">
        <v>103.65</v>
      </c>
      <c r="AA35" s="207">
        <v>31.55</v>
      </c>
      <c r="AB35" s="207">
        <v>0</v>
      </c>
      <c r="AC35" s="207">
        <v>15.62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106.49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41.5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488.75</v>
      </c>
      <c r="L36" s="207">
        <v>9.0299999999999994</v>
      </c>
      <c r="M36" s="207">
        <v>60.02</v>
      </c>
      <c r="N36" s="207">
        <v>48.99</v>
      </c>
      <c r="O36" s="207">
        <v>69.13</v>
      </c>
      <c r="P36" s="207">
        <v>20.7</v>
      </c>
      <c r="Q36" s="207">
        <v>4.53</v>
      </c>
      <c r="R36" s="207">
        <v>17.53</v>
      </c>
      <c r="S36" s="207">
        <v>10.94</v>
      </c>
      <c r="T36" s="207">
        <v>0</v>
      </c>
      <c r="U36" s="207">
        <v>49.49</v>
      </c>
      <c r="V36" s="207">
        <v>7.62</v>
      </c>
      <c r="W36" s="207">
        <v>13.03</v>
      </c>
      <c r="X36" s="207">
        <v>61.94</v>
      </c>
      <c r="Y36" s="207">
        <v>0</v>
      </c>
      <c r="Z36" s="207">
        <v>103.65</v>
      </c>
      <c r="AA36" s="207">
        <v>31.55</v>
      </c>
      <c r="AB36" s="207">
        <v>0</v>
      </c>
      <c r="AC36" s="207">
        <v>15.62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106.49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41.5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488.75</v>
      </c>
      <c r="L37" s="207">
        <v>9.0299999999999994</v>
      </c>
      <c r="M37" s="207">
        <v>60.02</v>
      </c>
      <c r="N37" s="207">
        <v>48.99</v>
      </c>
      <c r="O37" s="207">
        <v>69.13</v>
      </c>
      <c r="P37" s="207">
        <v>20.7</v>
      </c>
      <c r="Q37" s="207">
        <v>4.53</v>
      </c>
      <c r="R37" s="207">
        <v>17.53</v>
      </c>
      <c r="S37" s="207">
        <v>10.94</v>
      </c>
      <c r="T37" s="207">
        <v>0</v>
      </c>
      <c r="U37" s="207">
        <v>49.49</v>
      </c>
      <c r="V37" s="207">
        <v>7.62</v>
      </c>
      <c r="W37" s="207">
        <v>13.03</v>
      </c>
      <c r="X37" s="207">
        <v>61.94</v>
      </c>
      <c r="Y37" s="207">
        <v>0</v>
      </c>
      <c r="Z37" s="207">
        <v>103.65</v>
      </c>
      <c r="AA37" s="207">
        <v>31.55</v>
      </c>
      <c r="AB37" s="207">
        <v>0</v>
      </c>
      <c r="AC37" s="207">
        <v>15.62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106.49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41.5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488.75</v>
      </c>
      <c r="L38" s="207">
        <v>9.0299999999999994</v>
      </c>
      <c r="M38" s="207">
        <v>60.02</v>
      </c>
      <c r="N38" s="207">
        <v>48.99</v>
      </c>
      <c r="O38" s="207">
        <v>69.13</v>
      </c>
      <c r="P38" s="207">
        <v>20.7</v>
      </c>
      <c r="Q38" s="207">
        <v>4.53</v>
      </c>
      <c r="R38" s="207">
        <v>17.53</v>
      </c>
      <c r="S38" s="207">
        <v>10.94</v>
      </c>
      <c r="T38" s="207">
        <v>0</v>
      </c>
      <c r="U38" s="207">
        <v>49.49</v>
      </c>
      <c r="V38" s="207">
        <v>7.62</v>
      </c>
      <c r="W38" s="207">
        <v>13.03</v>
      </c>
      <c r="X38" s="207">
        <v>61.94</v>
      </c>
      <c r="Y38" s="207">
        <v>0</v>
      </c>
      <c r="Z38" s="207">
        <v>103.65</v>
      </c>
      <c r="AA38" s="207">
        <v>31.55</v>
      </c>
      <c r="AB38" s="207">
        <v>0</v>
      </c>
      <c r="AC38" s="207">
        <v>15.62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106.49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41.5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488.75</v>
      </c>
      <c r="L39" s="207">
        <v>9.0299999999999994</v>
      </c>
      <c r="M39" s="207">
        <v>60.02</v>
      </c>
      <c r="N39" s="207">
        <v>48.99</v>
      </c>
      <c r="O39" s="207">
        <v>69.13</v>
      </c>
      <c r="P39" s="207">
        <v>20.7</v>
      </c>
      <c r="Q39" s="207">
        <v>4.53</v>
      </c>
      <c r="R39" s="207">
        <v>17.53</v>
      </c>
      <c r="S39" s="207">
        <v>10.94</v>
      </c>
      <c r="T39" s="207">
        <v>0</v>
      </c>
      <c r="U39" s="207">
        <v>49.49</v>
      </c>
      <c r="V39" s="207">
        <v>7.62</v>
      </c>
      <c r="W39" s="207">
        <v>13.03</v>
      </c>
      <c r="X39" s="207">
        <v>61.94</v>
      </c>
      <c r="Y39" s="207">
        <v>0</v>
      </c>
      <c r="Z39" s="207">
        <v>103.65</v>
      </c>
      <c r="AA39" s="207">
        <v>31.55</v>
      </c>
      <c r="AB39" s="207">
        <v>0</v>
      </c>
      <c r="AC39" s="207">
        <v>15.62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106.49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41.5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488.75</v>
      </c>
      <c r="L40" s="207">
        <v>9.0299999999999994</v>
      </c>
      <c r="M40" s="207">
        <v>60.02</v>
      </c>
      <c r="N40" s="207">
        <v>48.99</v>
      </c>
      <c r="O40" s="207">
        <v>69.13</v>
      </c>
      <c r="P40" s="207">
        <v>20.7</v>
      </c>
      <c r="Q40" s="207">
        <v>4.53</v>
      </c>
      <c r="R40" s="207">
        <v>17.53</v>
      </c>
      <c r="S40" s="207">
        <v>10.94</v>
      </c>
      <c r="T40" s="207">
        <v>0</v>
      </c>
      <c r="U40" s="207">
        <v>49.49</v>
      </c>
      <c r="V40" s="207">
        <v>7.62</v>
      </c>
      <c r="W40" s="207">
        <v>13.03</v>
      </c>
      <c r="X40" s="207">
        <v>61.94</v>
      </c>
      <c r="Y40" s="207">
        <v>0</v>
      </c>
      <c r="Z40" s="207">
        <v>103.65</v>
      </c>
      <c r="AA40" s="207">
        <v>31.55</v>
      </c>
      <c r="AB40" s="207">
        <v>0</v>
      </c>
      <c r="AC40" s="207">
        <v>15.62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106.49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41.5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488.75</v>
      </c>
      <c r="L41" s="207">
        <v>9.0299999999999994</v>
      </c>
      <c r="M41" s="207">
        <v>60.02</v>
      </c>
      <c r="N41" s="207">
        <v>48.99</v>
      </c>
      <c r="O41" s="207">
        <v>69.13</v>
      </c>
      <c r="P41" s="207">
        <v>20.7</v>
      </c>
      <c r="Q41" s="207">
        <v>4.53</v>
      </c>
      <c r="R41" s="207">
        <v>17.53</v>
      </c>
      <c r="S41" s="207">
        <v>10.94</v>
      </c>
      <c r="T41" s="207">
        <v>0</v>
      </c>
      <c r="U41" s="207">
        <v>49.49</v>
      </c>
      <c r="V41" s="207">
        <v>7.62</v>
      </c>
      <c r="W41" s="207">
        <v>13.03</v>
      </c>
      <c r="X41" s="207">
        <v>61.94</v>
      </c>
      <c r="Y41" s="207">
        <v>0</v>
      </c>
      <c r="Z41" s="207">
        <v>103.65</v>
      </c>
      <c r="AA41" s="207">
        <v>31.55</v>
      </c>
      <c r="AB41" s="207">
        <v>0</v>
      </c>
      <c r="AC41" s="207">
        <v>15.62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106.49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41.5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488.75</v>
      </c>
      <c r="L42" s="207">
        <v>9.0299999999999994</v>
      </c>
      <c r="M42" s="207">
        <v>60.02</v>
      </c>
      <c r="N42" s="207">
        <v>48.99</v>
      </c>
      <c r="O42" s="207">
        <v>69.13</v>
      </c>
      <c r="P42" s="207">
        <v>20.7</v>
      </c>
      <c r="Q42" s="207">
        <v>4.53</v>
      </c>
      <c r="R42" s="207">
        <v>17.53</v>
      </c>
      <c r="S42" s="207">
        <v>10.94</v>
      </c>
      <c r="T42" s="207">
        <v>0</v>
      </c>
      <c r="U42" s="207">
        <v>49.49</v>
      </c>
      <c r="V42" s="207">
        <v>7.62</v>
      </c>
      <c r="W42" s="207">
        <v>13.03</v>
      </c>
      <c r="X42" s="207">
        <v>61.94</v>
      </c>
      <c r="Y42" s="207">
        <v>0</v>
      </c>
      <c r="Z42" s="207">
        <v>103.65</v>
      </c>
      <c r="AA42" s="207">
        <v>31.55</v>
      </c>
      <c r="AB42" s="207">
        <v>0</v>
      </c>
      <c r="AC42" s="207">
        <v>13.93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106.49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41.5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488.75</v>
      </c>
      <c r="L43" s="207">
        <v>9.0299999999999994</v>
      </c>
      <c r="M43" s="207">
        <v>60.02</v>
      </c>
      <c r="N43" s="207">
        <v>48.99</v>
      </c>
      <c r="O43" s="207">
        <v>69.13</v>
      </c>
      <c r="P43" s="207">
        <v>20.7</v>
      </c>
      <c r="Q43" s="207">
        <v>4.53</v>
      </c>
      <c r="R43" s="207">
        <v>17.53</v>
      </c>
      <c r="S43" s="207">
        <v>10.94</v>
      </c>
      <c r="T43" s="207">
        <v>0</v>
      </c>
      <c r="U43" s="207">
        <v>49.49</v>
      </c>
      <c r="V43" s="207">
        <v>7.62</v>
      </c>
      <c r="W43" s="207">
        <v>13.03</v>
      </c>
      <c r="X43" s="207">
        <v>61.94</v>
      </c>
      <c r="Y43" s="207">
        <v>0</v>
      </c>
      <c r="Z43" s="207">
        <v>103.65</v>
      </c>
      <c r="AA43" s="207">
        <v>31.55</v>
      </c>
      <c r="AB43" s="207">
        <v>0</v>
      </c>
      <c r="AC43" s="207">
        <v>13.93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99.62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41.5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488.75</v>
      </c>
      <c r="L44" s="207">
        <v>9.0299999999999994</v>
      </c>
      <c r="M44" s="207">
        <v>60.02</v>
      </c>
      <c r="N44" s="207">
        <v>48.99</v>
      </c>
      <c r="O44" s="207">
        <v>69.13</v>
      </c>
      <c r="P44" s="207">
        <v>20.7</v>
      </c>
      <c r="Q44" s="207">
        <v>4.53</v>
      </c>
      <c r="R44" s="207">
        <v>17.53</v>
      </c>
      <c r="S44" s="207">
        <v>10.94</v>
      </c>
      <c r="T44" s="207">
        <v>0</v>
      </c>
      <c r="U44" s="207">
        <v>49.49</v>
      </c>
      <c r="V44" s="207">
        <v>7.62</v>
      </c>
      <c r="W44" s="207">
        <v>13.03</v>
      </c>
      <c r="X44" s="207">
        <v>61.94</v>
      </c>
      <c r="Y44" s="207">
        <v>0</v>
      </c>
      <c r="Z44" s="207">
        <v>103.65</v>
      </c>
      <c r="AA44" s="207">
        <v>31.55</v>
      </c>
      <c r="AB44" s="207">
        <v>0</v>
      </c>
      <c r="AC44" s="207">
        <v>13.93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99.62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41.5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488.75</v>
      </c>
      <c r="L45" s="207">
        <v>9.0299999999999994</v>
      </c>
      <c r="M45" s="207">
        <v>60.02</v>
      </c>
      <c r="N45" s="207">
        <v>48.99</v>
      </c>
      <c r="O45" s="207">
        <v>69.13</v>
      </c>
      <c r="P45" s="207">
        <v>20.7</v>
      </c>
      <c r="Q45" s="207">
        <v>4.53</v>
      </c>
      <c r="R45" s="207">
        <v>17.53</v>
      </c>
      <c r="S45" s="207">
        <v>10.94</v>
      </c>
      <c r="T45" s="207">
        <v>0</v>
      </c>
      <c r="U45" s="207">
        <v>49.49</v>
      </c>
      <c r="V45" s="207">
        <v>7.62</v>
      </c>
      <c r="W45" s="207">
        <v>13.03</v>
      </c>
      <c r="X45" s="207">
        <v>61.94</v>
      </c>
      <c r="Y45" s="207">
        <v>0</v>
      </c>
      <c r="Z45" s="207">
        <v>103.65</v>
      </c>
      <c r="AA45" s="207">
        <v>31.55</v>
      </c>
      <c r="AB45" s="207">
        <v>0</v>
      </c>
      <c r="AC45" s="207">
        <v>15.62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99.62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41.5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488.75</v>
      </c>
      <c r="L46" s="207">
        <v>9.0299999999999994</v>
      </c>
      <c r="M46" s="207">
        <v>60.02</v>
      </c>
      <c r="N46" s="207">
        <v>48.99</v>
      </c>
      <c r="O46" s="207">
        <v>69.13</v>
      </c>
      <c r="P46" s="207">
        <v>20.7</v>
      </c>
      <c r="Q46" s="207">
        <v>4.53</v>
      </c>
      <c r="R46" s="207">
        <v>17.53</v>
      </c>
      <c r="S46" s="207">
        <v>10.94</v>
      </c>
      <c r="T46" s="207">
        <v>0</v>
      </c>
      <c r="U46" s="207">
        <v>49.49</v>
      </c>
      <c r="V46" s="207">
        <v>7.62</v>
      </c>
      <c r="W46" s="207">
        <v>13.03</v>
      </c>
      <c r="X46" s="207">
        <v>61.94</v>
      </c>
      <c r="Y46" s="207">
        <v>0</v>
      </c>
      <c r="Z46" s="207">
        <v>103.65</v>
      </c>
      <c r="AA46" s="207">
        <v>31.55</v>
      </c>
      <c r="AB46" s="207">
        <v>0</v>
      </c>
      <c r="AC46" s="207">
        <v>15.62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99.62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41.5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488.75</v>
      </c>
      <c r="L47" s="207">
        <v>9.0299999999999994</v>
      </c>
      <c r="M47" s="207">
        <v>60.02</v>
      </c>
      <c r="N47" s="207">
        <v>48.99</v>
      </c>
      <c r="O47" s="207">
        <v>69.13</v>
      </c>
      <c r="P47" s="207">
        <v>20.7</v>
      </c>
      <c r="Q47" s="207">
        <v>4.53</v>
      </c>
      <c r="R47" s="207">
        <v>17.53</v>
      </c>
      <c r="S47" s="207">
        <v>10.94</v>
      </c>
      <c r="T47" s="207">
        <v>0</v>
      </c>
      <c r="U47" s="207">
        <v>49.49</v>
      </c>
      <c r="V47" s="207">
        <v>7.62</v>
      </c>
      <c r="W47" s="207">
        <v>13.03</v>
      </c>
      <c r="X47" s="207">
        <v>61.94</v>
      </c>
      <c r="Y47" s="207">
        <v>0</v>
      </c>
      <c r="Z47" s="207">
        <v>103.65</v>
      </c>
      <c r="AA47" s="207">
        <v>31.55</v>
      </c>
      <c r="AB47" s="207">
        <v>0</v>
      </c>
      <c r="AC47" s="207">
        <v>15.62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75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41.5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488.75</v>
      </c>
      <c r="L48" s="207">
        <v>9.0299999999999994</v>
      </c>
      <c r="M48" s="207">
        <v>60.02</v>
      </c>
      <c r="N48" s="207">
        <v>48.99</v>
      </c>
      <c r="O48" s="207">
        <v>69.13</v>
      </c>
      <c r="P48" s="207">
        <v>20.7</v>
      </c>
      <c r="Q48" s="207">
        <v>4.53</v>
      </c>
      <c r="R48" s="207">
        <v>17.53</v>
      </c>
      <c r="S48" s="207">
        <v>10.94</v>
      </c>
      <c r="T48" s="207">
        <v>0</v>
      </c>
      <c r="U48" s="207">
        <v>49.49</v>
      </c>
      <c r="V48" s="207">
        <v>7.62</v>
      </c>
      <c r="W48" s="207">
        <v>13.03</v>
      </c>
      <c r="X48" s="207">
        <v>61.94</v>
      </c>
      <c r="Y48" s="207">
        <v>0</v>
      </c>
      <c r="Z48" s="207">
        <v>103.65</v>
      </c>
      <c r="AA48" s="207">
        <v>31.55</v>
      </c>
      <c r="AB48" s="207">
        <v>0</v>
      </c>
      <c r="AC48" s="207">
        <v>15.62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75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41.5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488.75</v>
      </c>
      <c r="L49" s="207">
        <v>9.0299999999999994</v>
      </c>
      <c r="M49" s="207">
        <v>60.02</v>
      </c>
      <c r="N49" s="207">
        <v>48.99</v>
      </c>
      <c r="O49" s="207">
        <v>69.13</v>
      </c>
      <c r="P49" s="207">
        <v>20.7</v>
      </c>
      <c r="Q49" s="207">
        <v>4.53</v>
      </c>
      <c r="R49" s="207">
        <v>17.53</v>
      </c>
      <c r="S49" s="207">
        <v>10.94</v>
      </c>
      <c r="T49" s="207">
        <v>0</v>
      </c>
      <c r="U49" s="207">
        <v>49.49</v>
      </c>
      <c r="V49" s="207">
        <v>7.62</v>
      </c>
      <c r="W49" s="207">
        <v>13.03</v>
      </c>
      <c r="X49" s="207">
        <v>61.94</v>
      </c>
      <c r="Y49" s="207">
        <v>0</v>
      </c>
      <c r="Z49" s="207">
        <v>103.65</v>
      </c>
      <c r="AA49" s="207">
        <v>31.55</v>
      </c>
      <c r="AB49" s="207">
        <v>0</v>
      </c>
      <c r="AC49" s="207">
        <v>15.62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75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41.5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488.75</v>
      </c>
      <c r="L50" s="207">
        <v>9.0299999999999994</v>
      </c>
      <c r="M50" s="207">
        <v>60.02</v>
      </c>
      <c r="N50" s="207">
        <v>48.99</v>
      </c>
      <c r="O50" s="207">
        <v>69.13</v>
      </c>
      <c r="P50" s="207">
        <v>20.7</v>
      </c>
      <c r="Q50" s="207">
        <v>4.53</v>
      </c>
      <c r="R50" s="207">
        <v>17.53</v>
      </c>
      <c r="S50" s="207">
        <v>10.94</v>
      </c>
      <c r="T50" s="207">
        <v>0</v>
      </c>
      <c r="U50" s="207">
        <v>49.49</v>
      </c>
      <c r="V50" s="207">
        <v>7.62</v>
      </c>
      <c r="W50" s="207">
        <v>13.03</v>
      </c>
      <c r="X50" s="207">
        <v>61.94</v>
      </c>
      <c r="Y50" s="207">
        <v>0</v>
      </c>
      <c r="Z50" s="207">
        <v>103.65</v>
      </c>
      <c r="AA50" s="207">
        <v>31.55</v>
      </c>
      <c r="AB50" s="207">
        <v>0</v>
      </c>
      <c r="AC50" s="207">
        <v>15.62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75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41.5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488.75</v>
      </c>
      <c r="L51" s="207">
        <v>9.0299999999999994</v>
      </c>
      <c r="M51" s="207">
        <v>60.02</v>
      </c>
      <c r="N51" s="207">
        <v>48.99</v>
      </c>
      <c r="O51" s="207">
        <v>69.13</v>
      </c>
      <c r="P51" s="207">
        <v>20.7</v>
      </c>
      <c r="Q51" s="207">
        <v>4.8</v>
      </c>
      <c r="R51" s="207">
        <v>17.53</v>
      </c>
      <c r="S51" s="207">
        <v>10.94</v>
      </c>
      <c r="T51" s="207">
        <v>0</v>
      </c>
      <c r="U51" s="207">
        <v>49.49</v>
      </c>
      <c r="V51" s="207">
        <v>7.62</v>
      </c>
      <c r="W51" s="207">
        <v>13.03</v>
      </c>
      <c r="X51" s="207">
        <v>61.94</v>
      </c>
      <c r="Y51" s="207">
        <v>0</v>
      </c>
      <c r="Z51" s="207">
        <v>103.65</v>
      </c>
      <c r="AA51" s="207">
        <v>31.55</v>
      </c>
      <c r="AB51" s="207">
        <v>0</v>
      </c>
      <c r="AC51" s="207">
        <v>15.62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75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41.5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488.75</v>
      </c>
      <c r="L52" s="207">
        <v>9.0299999999999994</v>
      </c>
      <c r="M52" s="207">
        <v>60.02</v>
      </c>
      <c r="N52" s="207">
        <v>48.99</v>
      </c>
      <c r="O52" s="207">
        <v>69.13</v>
      </c>
      <c r="P52" s="207">
        <v>20.7</v>
      </c>
      <c r="Q52" s="207">
        <v>4.8</v>
      </c>
      <c r="R52" s="207">
        <v>17.53</v>
      </c>
      <c r="S52" s="207">
        <v>10.94</v>
      </c>
      <c r="T52" s="207">
        <v>0</v>
      </c>
      <c r="U52" s="207">
        <v>49.49</v>
      </c>
      <c r="V52" s="207">
        <v>7.62</v>
      </c>
      <c r="W52" s="207">
        <v>13.03</v>
      </c>
      <c r="X52" s="207">
        <v>61.94</v>
      </c>
      <c r="Y52" s="207">
        <v>0</v>
      </c>
      <c r="Z52" s="207">
        <v>103.65</v>
      </c>
      <c r="AA52" s="207">
        <v>31.55</v>
      </c>
      <c r="AB52" s="207">
        <v>0</v>
      </c>
      <c r="AC52" s="207">
        <v>15.62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75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41.5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389.14</v>
      </c>
      <c r="L53" s="207">
        <v>2.87</v>
      </c>
      <c r="M53" s="207">
        <v>60.02</v>
      </c>
      <c r="N53" s="207">
        <v>48.99</v>
      </c>
      <c r="O53" s="207">
        <v>69.13</v>
      </c>
      <c r="P53" s="207">
        <v>20.7</v>
      </c>
      <c r="Q53" s="207">
        <v>4.8</v>
      </c>
      <c r="R53" s="207">
        <v>17.53</v>
      </c>
      <c r="S53" s="207">
        <v>10.94</v>
      </c>
      <c r="T53" s="207">
        <v>0</v>
      </c>
      <c r="U53" s="207">
        <v>49.49</v>
      </c>
      <c r="V53" s="207">
        <v>7.62</v>
      </c>
      <c r="W53" s="207">
        <v>16.75</v>
      </c>
      <c r="X53" s="207">
        <v>61.94</v>
      </c>
      <c r="Y53" s="207">
        <v>0</v>
      </c>
      <c r="Z53" s="207">
        <v>103.65</v>
      </c>
      <c r="AA53" s="207">
        <v>31.55</v>
      </c>
      <c r="AB53" s="207">
        <v>0</v>
      </c>
      <c r="AC53" s="207">
        <v>15.62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79.709999999999994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41.5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384.36</v>
      </c>
      <c r="L54" s="207">
        <v>2.87</v>
      </c>
      <c r="M54" s="207">
        <v>60.02</v>
      </c>
      <c r="N54" s="207">
        <v>48.99</v>
      </c>
      <c r="O54" s="207">
        <v>69.13</v>
      </c>
      <c r="P54" s="207">
        <v>20.7</v>
      </c>
      <c r="Q54" s="207">
        <v>4.74</v>
      </c>
      <c r="R54" s="207">
        <v>17.53</v>
      </c>
      <c r="S54" s="207">
        <v>10.94</v>
      </c>
      <c r="T54" s="207">
        <v>0</v>
      </c>
      <c r="U54" s="207">
        <v>49.49</v>
      </c>
      <c r="V54" s="207">
        <v>7.62</v>
      </c>
      <c r="W54" s="207">
        <v>16.75</v>
      </c>
      <c r="X54" s="207">
        <v>61.94</v>
      </c>
      <c r="Y54" s="207">
        <v>0</v>
      </c>
      <c r="Z54" s="207">
        <v>103.65</v>
      </c>
      <c r="AA54" s="207">
        <v>31.55</v>
      </c>
      <c r="AB54" s="207">
        <v>0</v>
      </c>
      <c r="AC54" s="207">
        <v>15.62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79.709999999999994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41.5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369.06</v>
      </c>
      <c r="L55" s="207">
        <v>2.87</v>
      </c>
      <c r="M55" s="207">
        <v>60.02</v>
      </c>
      <c r="N55" s="207">
        <v>48.99</v>
      </c>
      <c r="O55" s="207">
        <v>69.13</v>
      </c>
      <c r="P55" s="207">
        <v>20.7</v>
      </c>
      <c r="Q55" s="207">
        <v>9.06</v>
      </c>
      <c r="R55" s="207">
        <v>17.53</v>
      </c>
      <c r="S55" s="207">
        <v>10.94</v>
      </c>
      <c r="T55" s="207">
        <v>0</v>
      </c>
      <c r="U55" s="207">
        <v>49.49</v>
      </c>
      <c r="V55" s="207">
        <v>7.62</v>
      </c>
      <c r="W55" s="207">
        <v>16.75</v>
      </c>
      <c r="X55" s="207">
        <v>61.94</v>
      </c>
      <c r="Y55" s="207">
        <v>0</v>
      </c>
      <c r="Z55" s="207">
        <v>103.65</v>
      </c>
      <c r="AA55" s="207">
        <v>31.55</v>
      </c>
      <c r="AB55" s="207">
        <v>0</v>
      </c>
      <c r="AC55" s="207">
        <v>14.85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79.709999999999994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41.5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366.19</v>
      </c>
      <c r="L56" s="207">
        <v>2.87</v>
      </c>
      <c r="M56" s="207">
        <v>60.02</v>
      </c>
      <c r="N56" s="207">
        <v>48.99</v>
      </c>
      <c r="O56" s="207">
        <v>69.13</v>
      </c>
      <c r="P56" s="207">
        <v>20.7</v>
      </c>
      <c r="Q56" s="207">
        <v>9.06</v>
      </c>
      <c r="R56" s="207">
        <v>17.53</v>
      </c>
      <c r="S56" s="207">
        <v>10.94</v>
      </c>
      <c r="T56" s="207">
        <v>0</v>
      </c>
      <c r="U56" s="207">
        <v>49.49</v>
      </c>
      <c r="V56" s="207">
        <v>7.62</v>
      </c>
      <c r="W56" s="207">
        <v>16.75</v>
      </c>
      <c r="X56" s="207">
        <v>61.94</v>
      </c>
      <c r="Y56" s="207">
        <v>0</v>
      </c>
      <c r="Z56" s="207">
        <v>103.65</v>
      </c>
      <c r="AA56" s="207">
        <v>31.55</v>
      </c>
      <c r="AB56" s="207">
        <v>0</v>
      </c>
      <c r="AC56" s="207">
        <v>14.85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79.709999999999994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41.5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374.8</v>
      </c>
      <c r="L57" s="207">
        <v>2.87</v>
      </c>
      <c r="M57" s="207">
        <v>60.02</v>
      </c>
      <c r="N57" s="207">
        <v>48.99</v>
      </c>
      <c r="O57" s="207">
        <v>69.13</v>
      </c>
      <c r="P57" s="207">
        <v>20.7</v>
      </c>
      <c r="Q57" s="207">
        <v>9.06</v>
      </c>
      <c r="R57" s="207">
        <v>17.53</v>
      </c>
      <c r="S57" s="207">
        <v>10.94</v>
      </c>
      <c r="T57" s="207">
        <v>0</v>
      </c>
      <c r="U57" s="207">
        <v>49.49</v>
      </c>
      <c r="V57" s="207">
        <v>7.62</v>
      </c>
      <c r="W57" s="207">
        <v>16.75</v>
      </c>
      <c r="X57" s="207">
        <v>61.94</v>
      </c>
      <c r="Y57" s="207">
        <v>0</v>
      </c>
      <c r="Z57" s="207">
        <v>103.65</v>
      </c>
      <c r="AA57" s="207">
        <v>31.55</v>
      </c>
      <c r="AB57" s="207">
        <v>0</v>
      </c>
      <c r="AC57" s="207">
        <v>14.85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79.709999999999994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41.5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379.58</v>
      </c>
      <c r="L58" s="207">
        <v>2.87</v>
      </c>
      <c r="M58" s="207">
        <v>60.02</v>
      </c>
      <c r="N58" s="207">
        <v>48.99</v>
      </c>
      <c r="O58" s="207">
        <v>69.13</v>
      </c>
      <c r="P58" s="207">
        <v>20.7</v>
      </c>
      <c r="Q58" s="207">
        <v>9.06</v>
      </c>
      <c r="R58" s="207">
        <v>17.53</v>
      </c>
      <c r="S58" s="207">
        <v>10.94</v>
      </c>
      <c r="T58" s="207">
        <v>0</v>
      </c>
      <c r="U58" s="207">
        <v>49.49</v>
      </c>
      <c r="V58" s="207">
        <v>7.62</v>
      </c>
      <c r="W58" s="207">
        <v>16.75</v>
      </c>
      <c r="X58" s="207">
        <v>61.94</v>
      </c>
      <c r="Y58" s="207">
        <v>0</v>
      </c>
      <c r="Z58" s="207">
        <v>103.65</v>
      </c>
      <c r="AA58" s="207">
        <v>31.55</v>
      </c>
      <c r="AB58" s="207">
        <v>0</v>
      </c>
      <c r="AC58" s="207">
        <v>14.85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79.709999999999994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41.5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371.93</v>
      </c>
      <c r="L59" s="207">
        <v>2.87</v>
      </c>
      <c r="M59" s="207">
        <v>60.02</v>
      </c>
      <c r="N59" s="207">
        <v>48.99</v>
      </c>
      <c r="O59" s="207">
        <v>69.13</v>
      </c>
      <c r="P59" s="207">
        <v>20.7</v>
      </c>
      <c r="Q59" s="207">
        <v>9.06</v>
      </c>
      <c r="R59" s="207">
        <v>17.53</v>
      </c>
      <c r="S59" s="207">
        <v>10.94</v>
      </c>
      <c r="T59" s="207">
        <v>0</v>
      </c>
      <c r="U59" s="207">
        <v>49.49</v>
      </c>
      <c r="V59" s="207">
        <v>7.62</v>
      </c>
      <c r="W59" s="207">
        <v>17.010000000000002</v>
      </c>
      <c r="X59" s="207">
        <v>61.94</v>
      </c>
      <c r="Y59" s="207">
        <v>0</v>
      </c>
      <c r="Z59" s="207">
        <v>103.65</v>
      </c>
      <c r="AA59" s="207">
        <v>31.55</v>
      </c>
      <c r="AB59" s="207">
        <v>0</v>
      </c>
      <c r="AC59" s="207">
        <v>14.85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81.97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41.5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378.62</v>
      </c>
      <c r="L60" s="207">
        <v>2.87</v>
      </c>
      <c r="M60" s="207">
        <v>60.02</v>
      </c>
      <c r="N60" s="207">
        <v>48.99</v>
      </c>
      <c r="O60" s="207">
        <v>69.13</v>
      </c>
      <c r="P60" s="207">
        <v>20.7</v>
      </c>
      <c r="Q60" s="207">
        <v>9.06</v>
      </c>
      <c r="R60" s="207">
        <v>17.53</v>
      </c>
      <c r="S60" s="207">
        <v>10.94</v>
      </c>
      <c r="T60" s="207">
        <v>0</v>
      </c>
      <c r="U60" s="207">
        <v>49.49</v>
      </c>
      <c r="V60" s="207">
        <v>7.62</v>
      </c>
      <c r="W60" s="207">
        <v>17.010000000000002</v>
      </c>
      <c r="X60" s="207">
        <v>61.94</v>
      </c>
      <c r="Y60" s="207">
        <v>0</v>
      </c>
      <c r="Z60" s="207">
        <v>103.65</v>
      </c>
      <c r="AA60" s="207">
        <v>31.55</v>
      </c>
      <c r="AB60" s="207">
        <v>0</v>
      </c>
      <c r="AC60" s="207">
        <v>14.85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81.97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41.5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378.62</v>
      </c>
      <c r="L61" s="207">
        <v>2.87</v>
      </c>
      <c r="M61" s="207">
        <v>60.02</v>
      </c>
      <c r="N61" s="207">
        <v>48.99</v>
      </c>
      <c r="O61" s="207">
        <v>69.13</v>
      </c>
      <c r="P61" s="207">
        <v>20.7</v>
      </c>
      <c r="Q61" s="207">
        <v>9.06</v>
      </c>
      <c r="R61" s="207">
        <v>17.53</v>
      </c>
      <c r="S61" s="207">
        <v>10.94</v>
      </c>
      <c r="T61" s="207">
        <v>0</v>
      </c>
      <c r="U61" s="207">
        <v>49.49</v>
      </c>
      <c r="V61" s="207">
        <v>7.62</v>
      </c>
      <c r="W61" s="207">
        <v>17.010000000000002</v>
      </c>
      <c r="X61" s="207">
        <v>61.94</v>
      </c>
      <c r="Y61" s="207">
        <v>0</v>
      </c>
      <c r="Z61" s="207">
        <v>103.65</v>
      </c>
      <c r="AA61" s="207">
        <v>31.55</v>
      </c>
      <c r="AB61" s="207">
        <v>0</v>
      </c>
      <c r="AC61" s="207">
        <v>14.85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81.97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41.5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403.48</v>
      </c>
      <c r="L62" s="207">
        <v>2.87</v>
      </c>
      <c r="M62" s="207">
        <v>60.02</v>
      </c>
      <c r="N62" s="207">
        <v>48.99</v>
      </c>
      <c r="O62" s="207">
        <v>69.13</v>
      </c>
      <c r="P62" s="207">
        <v>20.7</v>
      </c>
      <c r="Q62" s="207">
        <v>9.06</v>
      </c>
      <c r="R62" s="207">
        <v>17.53</v>
      </c>
      <c r="S62" s="207">
        <v>10.94</v>
      </c>
      <c r="T62" s="207">
        <v>0</v>
      </c>
      <c r="U62" s="207">
        <v>49.49</v>
      </c>
      <c r="V62" s="207">
        <v>7.62</v>
      </c>
      <c r="W62" s="207">
        <v>17.010000000000002</v>
      </c>
      <c r="X62" s="207">
        <v>61.94</v>
      </c>
      <c r="Y62" s="207">
        <v>0</v>
      </c>
      <c r="Z62" s="207">
        <v>103.65</v>
      </c>
      <c r="AA62" s="207">
        <v>31.55</v>
      </c>
      <c r="AB62" s="207">
        <v>0</v>
      </c>
      <c r="AC62" s="207">
        <v>13.57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81.97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41.5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480.37</v>
      </c>
      <c r="L63" s="207">
        <v>9.0299999999999994</v>
      </c>
      <c r="M63" s="207">
        <v>60.02</v>
      </c>
      <c r="N63" s="207">
        <v>48.99</v>
      </c>
      <c r="O63" s="207">
        <v>69.13</v>
      </c>
      <c r="P63" s="207">
        <v>20.7</v>
      </c>
      <c r="Q63" s="207">
        <v>9.06</v>
      </c>
      <c r="R63" s="207">
        <v>17.53</v>
      </c>
      <c r="S63" s="207">
        <v>10.94</v>
      </c>
      <c r="T63" s="207">
        <v>0</v>
      </c>
      <c r="U63" s="207">
        <v>49.49</v>
      </c>
      <c r="V63" s="207">
        <v>7.62</v>
      </c>
      <c r="W63" s="207">
        <v>13.85</v>
      </c>
      <c r="X63" s="207">
        <v>61.94</v>
      </c>
      <c r="Y63" s="207">
        <v>0</v>
      </c>
      <c r="Z63" s="207">
        <v>103.65</v>
      </c>
      <c r="AA63" s="207">
        <v>31.55</v>
      </c>
      <c r="AB63" s="207">
        <v>0</v>
      </c>
      <c r="AC63" s="207">
        <v>13.57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81.97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41.5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488.75</v>
      </c>
      <c r="L64" s="207">
        <v>9.0299999999999994</v>
      </c>
      <c r="M64" s="207">
        <v>60.02</v>
      </c>
      <c r="N64" s="207">
        <v>48.99</v>
      </c>
      <c r="O64" s="207">
        <v>69.13</v>
      </c>
      <c r="P64" s="207">
        <v>20.7</v>
      </c>
      <c r="Q64" s="207">
        <v>9.06</v>
      </c>
      <c r="R64" s="207">
        <v>17.53</v>
      </c>
      <c r="S64" s="207">
        <v>10.94</v>
      </c>
      <c r="T64" s="207">
        <v>0</v>
      </c>
      <c r="U64" s="207">
        <v>49.49</v>
      </c>
      <c r="V64" s="207">
        <v>7.62</v>
      </c>
      <c r="W64" s="207">
        <v>13.85</v>
      </c>
      <c r="X64" s="207">
        <v>61.94</v>
      </c>
      <c r="Y64" s="207">
        <v>0</v>
      </c>
      <c r="Z64" s="207">
        <v>103.65</v>
      </c>
      <c r="AA64" s="207">
        <v>31.55</v>
      </c>
      <c r="AB64" s="207">
        <v>0</v>
      </c>
      <c r="AC64" s="207">
        <v>13.57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81.97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41.5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488.75</v>
      </c>
      <c r="L65" s="207">
        <v>8.81</v>
      </c>
      <c r="M65" s="207">
        <v>60.02</v>
      </c>
      <c r="N65" s="207">
        <v>48.99</v>
      </c>
      <c r="O65" s="207">
        <v>69.13</v>
      </c>
      <c r="P65" s="207">
        <v>20.7</v>
      </c>
      <c r="Q65" s="207">
        <v>9.06</v>
      </c>
      <c r="R65" s="207">
        <v>15.67</v>
      </c>
      <c r="S65" s="207">
        <v>10.94</v>
      </c>
      <c r="T65" s="207">
        <v>0</v>
      </c>
      <c r="U65" s="207">
        <v>49.49</v>
      </c>
      <c r="V65" s="207">
        <v>7.62</v>
      </c>
      <c r="W65" s="207">
        <v>13.85</v>
      </c>
      <c r="X65" s="207">
        <v>61.94</v>
      </c>
      <c r="Y65" s="207">
        <v>0</v>
      </c>
      <c r="Z65" s="207">
        <v>103.65</v>
      </c>
      <c r="AA65" s="207">
        <v>31.55</v>
      </c>
      <c r="AB65" s="207">
        <v>0</v>
      </c>
      <c r="AC65" s="207">
        <v>14.85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81.97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41.5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488.75</v>
      </c>
      <c r="L66" s="207">
        <v>9.0299999999999994</v>
      </c>
      <c r="M66" s="207">
        <v>60.02</v>
      </c>
      <c r="N66" s="207">
        <v>48.99</v>
      </c>
      <c r="O66" s="207">
        <v>69.13</v>
      </c>
      <c r="P66" s="207">
        <v>20.7</v>
      </c>
      <c r="Q66" s="207">
        <v>9.06</v>
      </c>
      <c r="R66" s="207">
        <v>14.25</v>
      </c>
      <c r="S66" s="207">
        <v>10.94</v>
      </c>
      <c r="T66" s="207">
        <v>0</v>
      </c>
      <c r="U66" s="207">
        <v>49.49</v>
      </c>
      <c r="V66" s="207">
        <v>7.62</v>
      </c>
      <c r="W66" s="207">
        <v>13.85</v>
      </c>
      <c r="X66" s="207">
        <v>61.94</v>
      </c>
      <c r="Y66" s="207">
        <v>0</v>
      </c>
      <c r="Z66" s="207">
        <v>103.65</v>
      </c>
      <c r="AA66" s="207">
        <v>31.55</v>
      </c>
      <c r="AB66" s="207">
        <v>0</v>
      </c>
      <c r="AC66" s="207">
        <v>14.85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81.97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41.5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488.75</v>
      </c>
      <c r="L67" s="207">
        <v>8.9600000000000009</v>
      </c>
      <c r="M67" s="207">
        <v>60.02</v>
      </c>
      <c r="N67" s="207">
        <v>48.99</v>
      </c>
      <c r="O67" s="207">
        <v>69.13</v>
      </c>
      <c r="P67" s="207">
        <v>20.7</v>
      </c>
      <c r="Q67" s="207">
        <v>9.06</v>
      </c>
      <c r="R67" s="207">
        <v>14.25</v>
      </c>
      <c r="S67" s="207">
        <v>10.94</v>
      </c>
      <c r="T67" s="207">
        <v>0</v>
      </c>
      <c r="U67" s="207">
        <v>49.49</v>
      </c>
      <c r="V67" s="207">
        <v>7.62</v>
      </c>
      <c r="W67" s="207">
        <v>13.3</v>
      </c>
      <c r="X67" s="207">
        <v>61.94</v>
      </c>
      <c r="Y67" s="207">
        <v>0</v>
      </c>
      <c r="Z67" s="207">
        <v>103.65</v>
      </c>
      <c r="AA67" s="207">
        <v>31.55</v>
      </c>
      <c r="AB67" s="207">
        <v>0</v>
      </c>
      <c r="AC67" s="207">
        <v>14.85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75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41.5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488.75</v>
      </c>
      <c r="L68" s="207">
        <v>9.0299999999999994</v>
      </c>
      <c r="M68" s="207">
        <v>60.02</v>
      </c>
      <c r="N68" s="207">
        <v>48.99</v>
      </c>
      <c r="O68" s="207">
        <v>69.13</v>
      </c>
      <c r="P68" s="207">
        <v>20.7</v>
      </c>
      <c r="Q68" s="207">
        <v>9.06</v>
      </c>
      <c r="R68" s="207">
        <v>14.25</v>
      </c>
      <c r="S68" s="207">
        <v>10.94</v>
      </c>
      <c r="T68" s="207">
        <v>0</v>
      </c>
      <c r="U68" s="207">
        <v>49.49</v>
      </c>
      <c r="V68" s="207">
        <v>7.62</v>
      </c>
      <c r="W68" s="207">
        <v>13.3</v>
      </c>
      <c r="X68" s="207">
        <v>61.94</v>
      </c>
      <c r="Y68" s="207">
        <v>0</v>
      </c>
      <c r="Z68" s="207">
        <v>103.65</v>
      </c>
      <c r="AA68" s="207">
        <v>31.55</v>
      </c>
      <c r="AB68" s="207">
        <v>0</v>
      </c>
      <c r="AC68" s="207">
        <v>14.85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75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41.5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488.75</v>
      </c>
      <c r="L69" s="207">
        <v>9.0299999999999994</v>
      </c>
      <c r="M69" s="207">
        <v>60.02</v>
      </c>
      <c r="N69" s="207">
        <v>48.99</v>
      </c>
      <c r="O69" s="207">
        <v>69.13</v>
      </c>
      <c r="P69" s="207">
        <v>20.7</v>
      </c>
      <c r="Q69" s="207">
        <v>9.06</v>
      </c>
      <c r="R69" s="207">
        <v>14.25</v>
      </c>
      <c r="S69" s="207">
        <v>10.94</v>
      </c>
      <c r="T69" s="207">
        <v>0</v>
      </c>
      <c r="U69" s="207">
        <v>49.49</v>
      </c>
      <c r="V69" s="207">
        <v>7.62</v>
      </c>
      <c r="W69" s="207">
        <v>13.3</v>
      </c>
      <c r="X69" s="207">
        <v>61.94</v>
      </c>
      <c r="Y69" s="207">
        <v>0</v>
      </c>
      <c r="Z69" s="207">
        <v>103.65</v>
      </c>
      <c r="AA69" s="207">
        <v>31.55</v>
      </c>
      <c r="AB69" s="207">
        <v>0</v>
      </c>
      <c r="AC69" s="207">
        <v>14.85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75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36.39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488.75</v>
      </c>
      <c r="L70" s="207">
        <v>9.0299999999999994</v>
      </c>
      <c r="M70" s="207">
        <v>60.02</v>
      </c>
      <c r="N70" s="207">
        <v>48.99</v>
      </c>
      <c r="O70" s="207">
        <v>69.13</v>
      </c>
      <c r="P70" s="207">
        <v>20.7</v>
      </c>
      <c r="Q70" s="207">
        <v>9.06</v>
      </c>
      <c r="R70" s="207">
        <v>14.25</v>
      </c>
      <c r="S70" s="207">
        <v>10.94</v>
      </c>
      <c r="T70" s="207">
        <v>0</v>
      </c>
      <c r="U70" s="207">
        <v>49.49</v>
      </c>
      <c r="V70" s="207">
        <v>7.62</v>
      </c>
      <c r="W70" s="207">
        <v>13.3</v>
      </c>
      <c r="X70" s="207">
        <v>61.94</v>
      </c>
      <c r="Y70" s="207">
        <v>0</v>
      </c>
      <c r="Z70" s="207">
        <v>103.65</v>
      </c>
      <c r="AA70" s="207">
        <v>31.55</v>
      </c>
      <c r="AB70" s="207">
        <v>0</v>
      </c>
      <c r="AC70" s="207">
        <v>14.85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107.58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19.48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488.75</v>
      </c>
      <c r="L71" s="207">
        <v>9.0299999999999994</v>
      </c>
      <c r="M71" s="207">
        <v>60.02</v>
      </c>
      <c r="N71" s="207">
        <v>48.99</v>
      </c>
      <c r="O71" s="207">
        <v>69.13</v>
      </c>
      <c r="P71" s="207">
        <v>20.7</v>
      </c>
      <c r="Q71" s="207">
        <v>9.06</v>
      </c>
      <c r="R71" s="207">
        <v>14.24</v>
      </c>
      <c r="S71" s="207">
        <v>10.94</v>
      </c>
      <c r="T71" s="207">
        <v>0</v>
      </c>
      <c r="U71" s="207">
        <v>49.49</v>
      </c>
      <c r="V71" s="207">
        <v>7.62</v>
      </c>
      <c r="W71" s="207">
        <v>13.3</v>
      </c>
      <c r="X71" s="207">
        <v>61.94</v>
      </c>
      <c r="Y71" s="207">
        <v>0</v>
      </c>
      <c r="Z71" s="207">
        <v>103.65</v>
      </c>
      <c r="AA71" s="207">
        <v>31.55</v>
      </c>
      <c r="AB71" s="207">
        <v>0</v>
      </c>
      <c r="AC71" s="207">
        <v>14.85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107.58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8.76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488.75</v>
      </c>
      <c r="L72" s="207">
        <v>9.0299999999999994</v>
      </c>
      <c r="M72" s="207">
        <v>60.02</v>
      </c>
      <c r="N72" s="207">
        <v>48.99</v>
      </c>
      <c r="O72" s="207">
        <v>69.13</v>
      </c>
      <c r="P72" s="207">
        <v>20.7</v>
      </c>
      <c r="Q72" s="207">
        <v>9.06</v>
      </c>
      <c r="R72" s="207">
        <v>14.25</v>
      </c>
      <c r="S72" s="207">
        <v>10.94</v>
      </c>
      <c r="T72" s="207">
        <v>0</v>
      </c>
      <c r="U72" s="207">
        <v>49.49</v>
      </c>
      <c r="V72" s="207">
        <v>7.62</v>
      </c>
      <c r="W72" s="207">
        <v>13.3</v>
      </c>
      <c r="X72" s="207">
        <v>61.94</v>
      </c>
      <c r="Y72" s="207">
        <v>0</v>
      </c>
      <c r="Z72" s="207">
        <v>103.65</v>
      </c>
      <c r="AA72" s="207">
        <v>31.55</v>
      </c>
      <c r="AB72" s="207">
        <v>0</v>
      </c>
      <c r="AC72" s="207">
        <v>14.85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107.58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3.46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488.75</v>
      </c>
      <c r="L73" s="207">
        <v>9.0299999999999994</v>
      </c>
      <c r="M73" s="207">
        <v>60.02</v>
      </c>
      <c r="N73" s="207">
        <v>48.99</v>
      </c>
      <c r="O73" s="207">
        <v>69.13</v>
      </c>
      <c r="P73" s="207">
        <v>20.7</v>
      </c>
      <c r="Q73" s="207">
        <v>9.06</v>
      </c>
      <c r="R73" s="207">
        <v>14.25</v>
      </c>
      <c r="S73" s="207">
        <v>10.94</v>
      </c>
      <c r="T73" s="207">
        <v>0</v>
      </c>
      <c r="U73" s="207">
        <v>49.49</v>
      </c>
      <c r="V73" s="207">
        <v>7.62</v>
      </c>
      <c r="W73" s="207">
        <v>15.7</v>
      </c>
      <c r="X73" s="207">
        <v>61.94</v>
      </c>
      <c r="Y73" s="207">
        <v>0</v>
      </c>
      <c r="Z73" s="207">
        <v>103.65</v>
      </c>
      <c r="AA73" s="207">
        <v>31.55</v>
      </c>
      <c r="AB73" s="207">
        <v>0</v>
      </c>
      <c r="AC73" s="207">
        <v>14.85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105.22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0.46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488.75</v>
      </c>
      <c r="L74" s="207">
        <v>9.0299999999999994</v>
      </c>
      <c r="M74" s="207">
        <v>60.02</v>
      </c>
      <c r="N74" s="207">
        <v>48.99</v>
      </c>
      <c r="O74" s="207">
        <v>69.13</v>
      </c>
      <c r="P74" s="207">
        <v>20.7</v>
      </c>
      <c r="Q74" s="207">
        <v>9.06</v>
      </c>
      <c r="R74" s="207">
        <v>14.25</v>
      </c>
      <c r="S74" s="207">
        <v>10.94</v>
      </c>
      <c r="T74" s="207">
        <v>0</v>
      </c>
      <c r="U74" s="207">
        <v>49.49</v>
      </c>
      <c r="V74" s="207">
        <v>7.62</v>
      </c>
      <c r="W74" s="207">
        <v>15.7</v>
      </c>
      <c r="X74" s="207">
        <v>61.94</v>
      </c>
      <c r="Y74" s="207">
        <v>0</v>
      </c>
      <c r="Z74" s="207">
        <v>103.65</v>
      </c>
      <c r="AA74" s="207">
        <v>31.55</v>
      </c>
      <c r="AB74" s="207">
        <v>0</v>
      </c>
      <c r="AC74" s="207">
        <v>14.85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105.07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488.75</v>
      </c>
      <c r="L75" s="207">
        <v>9.0299999999999994</v>
      </c>
      <c r="M75" s="207">
        <v>60.02</v>
      </c>
      <c r="N75" s="207">
        <v>48.99</v>
      </c>
      <c r="O75" s="207">
        <v>69.13</v>
      </c>
      <c r="P75" s="207">
        <v>20.7</v>
      </c>
      <c r="Q75" s="207">
        <v>9.06</v>
      </c>
      <c r="R75" s="207">
        <v>14.25</v>
      </c>
      <c r="S75" s="207">
        <v>10.94</v>
      </c>
      <c r="T75" s="207">
        <v>0</v>
      </c>
      <c r="U75" s="207">
        <v>49.49</v>
      </c>
      <c r="V75" s="207">
        <v>7.62</v>
      </c>
      <c r="W75" s="207">
        <v>13.3</v>
      </c>
      <c r="X75" s="207">
        <v>61.94</v>
      </c>
      <c r="Y75" s="207">
        <v>0</v>
      </c>
      <c r="Z75" s="207">
        <v>103.65</v>
      </c>
      <c r="AA75" s="207">
        <v>31.55</v>
      </c>
      <c r="AB75" s="207">
        <v>0</v>
      </c>
      <c r="AC75" s="207">
        <v>14.85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104.93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488.75</v>
      </c>
      <c r="L76" s="207">
        <v>9.0299999999999994</v>
      </c>
      <c r="M76" s="207">
        <v>60.02</v>
      </c>
      <c r="N76" s="207">
        <v>48.99</v>
      </c>
      <c r="O76" s="207">
        <v>69.13</v>
      </c>
      <c r="P76" s="207">
        <v>20.7</v>
      </c>
      <c r="Q76" s="207">
        <v>9.06</v>
      </c>
      <c r="R76" s="207">
        <v>14.25</v>
      </c>
      <c r="S76" s="207">
        <v>10.94</v>
      </c>
      <c r="T76" s="207">
        <v>0</v>
      </c>
      <c r="U76" s="207">
        <v>49.49</v>
      </c>
      <c r="V76" s="207">
        <v>7.62</v>
      </c>
      <c r="W76" s="207">
        <v>13.3</v>
      </c>
      <c r="X76" s="207">
        <v>61.94</v>
      </c>
      <c r="Y76" s="207">
        <v>0</v>
      </c>
      <c r="Z76" s="207">
        <v>103.65</v>
      </c>
      <c r="AA76" s="207">
        <v>31.55</v>
      </c>
      <c r="AB76" s="207">
        <v>0</v>
      </c>
      <c r="AC76" s="207">
        <v>14.85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104.79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488.75</v>
      </c>
      <c r="L77" s="207">
        <v>9.0299999999999994</v>
      </c>
      <c r="M77" s="207">
        <v>60.02</v>
      </c>
      <c r="N77" s="207">
        <v>48.99</v>
      </c>
      <c r="O77" s="207">
        <v>69.13</v>
      </c>
      <c r="P77" s="207">
        <v>20.7</v>
      </c>
      <c r="Q77" s="207">
        <v>9.06</v>
      </c>
      <c r="R77" s="207">
        <v>14.25</v>
      </c>
      <c r="S77" s="207">
        <v>10.94</v>
      </c>
      <c r="T77" s="207">
        <v>0</v>
      </c>
      <c r="U77" s="207">
        <v>49.49</v>
      </c>
      <c r="V77" s="207">
        <v>7.62</v>
      </c>
      <c r="W77" s="207">
        <v>13.3</v>
      </c>
      <c r="X77" s="207">
        <v>61.94</v>
      </c>
      <c r="Y77" s="207">
        <v>0</v>
      </c>
      <c r="Z77" s="207">
        <v>103.65</v>
      </c>
      <c r="AA77" s="207">
        <v>31.55</v>
      </c>
      <c r="AB77" s="207">
        <v>0</v>
      </c>
      <c r="AC77" s="207">
        <v>14.85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104.79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488.75</v>
      </c>
      <c r="L78" s="207">
        <v>9.0299999999999994</v>
      </c>
      <c r="M78" s="207">
        <v>60.02</v>
      </c>
      <c r="N78" s="207">
        <v>48.99</v>
      </c>
      <c r="O78" s="207">
        <v>69.13</v>
      </c>
      <c r="P78" s="207">
        <v>20.7</v>
      </c>
      <c r="Q78" s="207">
        <v>9.06</v>
      </c>
      <c r="R78" s="207">
        <v>14.25</v>
      </c>
      <c r="S78" s="207">
        <v>10.94</v>
      </c>
      <c r="T78" s="207">
        <v>0</v>
      </c>
      <c r="U78" s="207">
        <v>49.49</v>
      </c>
      <c r="V78" s="207">
        <v>7.62</v>
      </c>
      <c r="W78" s="207">
        <v>13.3</v>
      </c>
      <c r="X78" s="207">
        <v>61.94</v>
      </c>
      <c r="Y78" s="207">
        <v>0</v>
      </c>
      <c r="Z78" s="207">
        <v>103.65</v>
      </c>
      <c r="AA78" s="207">
        <v>31.55</v>
      </c>
      <c r="AB78" s="207">
        <v>0</v>
      </c>
      <c r="AC78" s="207">
        <v>14.85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104.79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488.75</v>
      </c>
      <c r="L79" s="207">
        <v>9.0299999999999994</v>
      </c>
      <c r="M79" s="207">
        <v>60.02</v>
      </c>
      <c r="N79" s="207">
        <v>48.99</v>
      </c>
      <c r="O79" s="207">
        <v>69.13</v>
      </c>
      <c r="P79" s="207">
        <v>20.7</v>
      </c>
      <c r="Q79" s="207">
        <v>7.43</v>
      </c>
      <c r="R79" s="207">
        <v>17.25</v>
      </c>
      <c r="S79" s="207">
        <v>10.94</v>
      </c>
      <c r="T79" s="207">
        <v>0</v>
      </c>
      <c r="U79" s="207">
        <v>49.49</v>
      </c>
      <c r="V79" s="207">
        <v>7.62</v>
      </c>
      <c r="W79" s="207">
        <v>13.49</v>
      </c>
      <c r="X79" s="207">
        <v>61.94</v>
      </c>
      <c r="Y79" s="207">
        <v>0</v>
      </c>
      <c r="Z79" s="207">
        <v>103.65</v>
      </c>
      <c r="AA79" s="207">
        <v>31.55</v>
      </c>
      <c r="AB79" s="207">
        <v>0</v>
      </c>
      <c r="AC79" s="207">
        <v>14.85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104.72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488.75</v>
      </c>
      <c r="L80" s="207">
        <v>9.0299999999999994</v>
      </c>
      <c r="M80" s="207">
        <v>60.02</v>
      </c>
      <c r="N80" s="207">
        <v>48.99</v>
      </c>
      <c r="O80" s="207">
        <v>69.13</v>
      </c>
      <c r="P80" s="207">
        <v>20.7</v>
      </c>
      <c r="Q80" s="207">
        <v>7.43</v>
      </c>
      <c r="R80" s="207">
        <v>17.53</v>
      </c>
      <c r="S80" s="207">
        <v>10.94</v>
      </c>
      <c r="T80" s="207">
        <v>0</v>
      </c>
      <c r="U80" s="207">
        <v>49.49</v>
      </c>
      <c r="V80" s="207">
        <v>7.62</v>
      </c>
      <c r="W80" s="207">
        <v>13.51</v>
      </c>
      <c r="X80" s="207">
        <v>61.94</v>
      </c>
      <c r="Y80" s="207">
        <v>0</v>
      </c>
      <c r="Z80" s="207">
        <v>103.65</v>
      </c>
      <c r="AA80" s="207">
        <v>31.55</v>
      </c>
      <c r="AB80" s="207">
        <v>0</v>
      </c>
      <c r="AC80" s="207">
        <v>14.85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104.72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488.75</v>
      </c>
      <c r="L81" s="207">
        <v>9.0299999999999994</v>
      </c>
      <c r="M81" s="207">
        <v>60.02</v>
      </c>
      <c r="N81" s="207">
        <v>48.99</v>
      </c>
      <c r="O81" s="207">
        <v>69.13</v>
      </c>
      <c r="P81" s="207">
        <v>20.7</v>
      </c>
      <c r="Q81" s="207">
        <v>7.43</v>
      </c>
      <c r="R81" s="207">
        <v>17.53</v>
      </c>
      <c r="S81" s="207">
        <v>10.94</v>
      </c>
      <c r="T81" s="207">
        <v>0</v>
      </c>
      <c r="U81" s="207">
        <v>49.49</v>
      </c>
      <c r="V81" s="207">
        <v>7.62</v>
      </c>
      <c r="W81" s="207">
        <v>13.51</v>
      </c>
      <c r="X81" s="207">
        <v>61.94</v>
      </c>
      <c r="Y81" s="207">
        <v>0</v>
      </c>
      <c r="Z81" s="207">
        <v>103.65</v>
      </c>
      <c r="AA81" s="207">
        <v>31.55</v>
      </c>
      <c r="AB81" s="207">
        <v>0</v>
      </c>
      <c r="AC81" s="207">
        <v>14.85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104.72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488.75</v>
      </c>
      <c r="L82" s="207">
        <v>9.0299999999999994</v>
      </c>
      <c r="M82" s="207">
        <v>60.02</v>
      </c>
      <c r="N82" s="207">
        <v>48.99</v>
      </c>
      <c r="O82" s="207">
        <v>69.13</v>
      </c>
      <c r="P82" s="207">
        <v>20.7</v>
      </c>
      <c r="Q82" s="207">
        <v>7.43</v>
      </c>
      <c r="R82" s="207">
        <v>17.53</v>
      </c>
      <c r="S82" s="207">
        <v>10.94</v>
      </c>
      <c r="T82" s="207">
        <v>0</v>
      </c>
      <c r="U82" s="207">
        <v>49.49</v>
      </c>
      <c r="V82" s="207">
        <v>7.62</v>
      </c>
      <c r="W82" s="207">
        <v>13.51</v>
      </c>
      <c r="X82" s="207">
        <v>61.94</v>
      </c>
      <c r="Y82" s="207">
        <v>0</v>
      </c>
      <c r="Z82" s="207">
        <v>103.65</v>
      </c>
      <c r="AA82" s="207">
        <v>31.55</v>
      </c>
      <c r="AB82" s="207">
        <v>0</v>
      </c>
      <c r="AC82" s="207">
        <v>14.85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104.72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488.75</v>
      </c>
      <c r="L83" s="207">
        <v>9.0299999999999994</v>
      </c>
      <c r="M83" s="207">
        <v>60.02</v>
      </c>
      <c r="N83" s="207">
        <v>48.99</v>
      </c>
      <c r="O83" s="207">
        <v>69.13</v>
      </c>
      <c r="P83" s="207">
        <v>20.7</v>
      </c>
      <c r="Q83" s="207">
        <v>7.43</v>
      </c>
      <c r="R83" s="207">
        <v>17.53</v>
      </c>
      <c r="S83" s="207">
        <v>10.94</v>
      </c>
      <c r="T83" s="207">
        <v>0</v>
      </c>
      <c r="U83" s="207">
        <v>49.49</v>
      </c>
      <c r="V83" s="207">
        <v>7.62</v>
      </c>
      <c r="W83" s="207">
        <v>13.51</v>
      </c>
      <c r="X83" s="207">
        <v>61.94</v>
      </c>
      <c r="Y83" s="207">
        <v>0</v>
      </c>
      <c r="Z83" s="207">
        <v>103.65</v>
      </c>
      <c r="AA83" s="207">
        <v>31.55</v>
      </c>
      <c r="AB83" s="207">
        <v>0</v>
      </c>
      <c r="AC83" s="207">
        <v>14.85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104.79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488.75</v>
      </c>
      <c r="L84" s="207">
        <v>9.0299999999999994</v>
      </c>
      <c r="M84" s="207">
        <v>60.02</v>
      </c>
      <c r="N84" s="207">
        <v>48.99</v>
      </c>
      <c r="O84" s="207">
        <v>69.13</v>
      </c>
      <c r="P84" s="207">
        <v>20.7</v>
      </c>
      <c r="Q84" s="207">
        <v>7.43</v>
      </c>
      <c r="R84" s="207">
        <v>17.53</v>
      </c>
      <c r="S84" s="207">
        <v>10.94</v>
      </c>
      <c r="T84" s="207">
        <v>0</v>
      </c>
      <c r="U84" s="207">
        <v>49.49</v>
      </c>
      <c r="V84" s="207">
        <v>7.62</v>
      </c>
      <c r="W84" s="207">
        <v>13.51</v>
      </c>
      <c r="X84" s="207">
        <v>61.94</v>
      </c>
      <c r="Y84" s="207">
        <v>0</v>
      </c>
      <c r="Z84" s="207">
        <v>103.65</v>
      </c>
      <c r="AA84" s="207">
        <v>31.55</v>
      </c>
      <c r="AB84" s="207">
        <v>0</v>
      </c>
      <c r="AC84" s="207">
        <v>14.85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104.79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488.75</v>
      </c>
      <c r="L85" s="207">
        <v>9.0299999999999994</v>
      </c>
      <c r="M85" s="207">
        <v>60.02</v>
      </c>
      <c r="N85" s="207">
        <v>48.99</v>
      </c>
      <c r="O85" s="207">
        <v>69.13</v>
      </c>
      <c r="P85" s="207">
        <v>20.7</v>
      </c>
      <c r="Q85" s="207">
        <v>7.43</v>
      </c>
      <c r="R85" s="207">
        <v>17.53</v>
      </c>
      <c r="S85" s="207">
        <v>10.94</v>
      </c>
      <c r="T85" s="207">
        <v>0</v>
      </c>
      <c r="U85" s="207">
        <v>49.49</v>
      </c>
      <c r="V85" s="207">
        <v>7.62</v>
      </c>
      <c r="W85" s="207">
        <v>13.71</v>
      </c>
      <c r="X85" s="207">
        <v>61.94</v>
      </c>
      <c r="Y85" s="207">
        <v>0</v>
      </c>
      <c r="Z85" s="207">
        <v>103.65</v>
      </c>
      <c r="AA85" s="207">
        <v>31.55</v>
      </c>
      <c r="AB85" s="207">
        <v>0</v>
      </c>
      <c r="AC85" s="207">
        <v>14.85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99.62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488.75</v>
      </c>
      <c r="L86" s="207">
        <v>9.0299999999999994</v>
      </c>
      <c r="M86" s="207">
        <v>60.02</v>
      </c>
      <c r="N86" s="207">
        <v>48.99</v>
      </c>
      <c r="O86" s="207">
        <v>69.13</v>
      </c>
      <c r="P86" s="207">
        <v>20.7</v>
      </c>
      <c r="Q86" s="207">
        <v>7.43</v>
      </c>
      <c r="R86" s="207">
        <v>17.53</v>
      </c>
      <c r="S86" s="207">
        <v>10.94</v>
      </c>
      <c r="T86" s="207">
        <v>0</v>
      </c>
      <c r="U86" s="207">
        <v>49.49</v>
      </c>
      <c r="V86" s="207">
        <v>7.62</v>
      </c>
      <c r="W86" s="207">
        <v>13.73</v>
      </c>
      <c r="X86" s="207">
        <v>61.94</v>
      </c>
      <c r="Y86" s="207">
        <v>0</v>
      </c>
      <c r="Z86" s="207">
        <v>103.65</v>
      </c>
      <c r="AA86" s="207">
        <v>31.55</v>
      </c>
      <c r="AB86" s="207">
        <v>0</v>
      </c>
      <c r="AC86" s="207">
        <v>14.85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99.62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488.75</v>
      </c>
      <c r="L87" s="207">
        <v>9.0299999999999994</v>
      </c>
      <c r="M87" s="207">
        <v>60.02</v>
      </c>
      <c r="N87" s="207">
        <v>48.99</v>
      </c>
      <c r="O87" s="207">
        <v>69.13</v>
      </c>
      <c r="P87" s="207">
        <v>20.7</v>
      </c>
      <c r="Q87" s="207">
        <v>7.43</v>
      </c>
      <c r="R87" s="207">
        <v>17.53</v>
      </c>
      <c r="S87" s="207">
        <v>10.94</v>
      </c>
      <c r="T87" s="207">
        <v>0</v>
      </c>
      <c r="U87" s="207">
        <v>49.49</v>
      </c>
      <c r="V87" s="207">
        <v>7.62</v>
      </c>
      <c r="W87" s="207">
        <v>13.73</v>
      </c>
      <c r="X87" s="207">
        <v>61.94</v>
      </c>
      <c r="Y87" s="207">
        <v>0</v>
      </c>
      <c r="Z87" s="207">
        <v>103.65</v>
      </c>
      <c r="AA87" s="207">
        <v>31.55</v>
      </c>
      <c r="AB87" s="207">
        <v>0</v>
      </c>
      <c r="AC87" s="207">
        <v>14.85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75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488.75</v>
      </c>
      <c r="L88" s="207">
        <v>9.0299999999999994</v>
      </c>
      <c r="M88" s="207">
        <v>60.02</v>
      </c>
      <c r="N88" s="207">
        <v>48.99</v>
      </c>
      <c r="O88" s="207">
        <v>69.13</v>
      </c>
      <c r="P88" s="207">
        <v>20.7</v>
      </c>
      <c r="Q88" s="207">
        <v>7.43</v>
      </c>
      <c r="R88" s="207">
        <v>17.53</v>
      </c>
      <c r="S88" s="207">
        <v>10.94</v>
      </c>
      <c r="T88" s="207">
        <v>0</v>
      </c>
      <c r="U88" s="207">
        <v>49.49</v>
      </c>
      <c r="V88" s="207">
        <v>7.62</v>
      </c>
      <c r="W88" s="207">
        <v>13.73</v>
      </c>
      <c r="X88" s="207">
        <v>61.94</v>
      </c>
      <c r="Y88" s="207">
        <v>0</v>
      </c>
      <c r="Z88" s="207">
        <v>103.65</v>
      </c>
      <c r="AA88" s="207">
        <v>31.55</v>
      </c>
      <c r="AB88" s="207">
        <v>0</v>
      </c>
      <c r="AC88" s="207">
        <v>14.85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75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488.75</v>
      </c>
      <c r="L89" s="207">
        <v>9.0299999999999994</v>
      </c>
      <c r="M89" s="207">
        <v>60.02</v>
      </c>
      <c r="N89" s="207">
        <v>48.99</v>
      </c>
      <c r="O89" s="207">
        <v>69.13</v>
      </c>
      <c r="P89" s="207">
        <v>20.7</v>
      </c>
      <c r="Q89" s="207">
        <v>9.06</v>
      </c>
      <c r="R89" s="207">
        <v>17.53</v>
      </c>
      <c r="S89" s="207">
        <v>10.94</v>
      </c>
      <c r="T89" s="207">
        <v>0</v>
      </c>
      <c r="U89" s="207">
        <v>49.49</v>
      </c>
      <c r="V89" s="207">
        <v>7.62</v>
      </c>
      <c r="W89" s="207">
        <v>13.73</v>
      </c>
      <c r="X89" s="207">
        <v>61.94</v>
      </c>
      <c r="Y89" s="207">
        <v>0</v>
      </c>
      <c r="Z89" s="207">
        <v>103.65</v>
      </c>
      <c r="AA89" s="207">
        <v>31.55</v>
      </c>
      <c r="AB89" s="207">
        <v>0</v>
      </c>
      <c r="AC89" s="207">
        <v>14.85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75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488.75</v>
      </c>
      <c r="L90" s="207">
        <v>9.0299999999999994</v>
      </c>
      <c r="M90" s="207">
        <v>60.02</v>
      </c>
      <c r="N90" s="207">
        <v>48.99</v>
      </c>
      <c r="O90" s="207">
        <v>69.13</v>
      </c>
      <c r="P90" s="207">
        <v>20.7</v>
      </c>
      <c r="Q90" s="207">
        <v>9.06</v>
      </c>
      <c r="R90" s="207">
        <v>17.53</v>
      </c>
      <c r="S90" s="207">
        <v>10.94</v>
      </c>
      <c r="T90" s="207">
        <v>0</v>
      </c>
      <c r="U90" s="207">
        <v>49.49</v>
      </c>
      <c r="V90" s="207">
        <v>7.62</v>
      </c>
      <c r="W90" s="207">
        <v>17.61</v>
      </c>
      <c r="X90" s="207">
        <v>61.94</v>
      </c>
      <c r="Y90" s="207">
        <v>0</v>
      </c>
      <c r="Z90" s="207">
        <v>103.65</v>
      </c>
      <c r="AA90" s="207">
        <v>31.55</v>
      </c>
      <c r="AB90" s="207">
        <v>0</v>
      </c>
      <c r="AC90" s="207">
        <v>14.85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75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467.54</v>
      </c>
      <c r="L91" s="207">
        <v>0</v>
      </c>
      <c r="M91" s="207">
        <v>60.02</v>
      </c>
      <c r="N91" s="207">
        <v>48.99</v>
      </c>
      <c r="O91" s="207">
        <v>69.13</v>
      </c>
      <c r="P91" s="207">
        <v>20.7</v>
      </c>
      <c r="Q91" s="207">
        <v>8.0500000000000007</v>
      </c>
      <c r="R91" s="207">
        <v>17.53</v>
      </c>
      <c r="S91" s="207">
        <v>10.94</v>
      </c>
      <c r="T91" s="207">
        <v>0</v>
      </c>
      <c r="U91" s="207">
        <v>49.49</v>
      </c>
      <c r="V91" s="207">
        <v>7.62</v>
      </c>
      <c r="W91" s="207">
        <v>17.809999999999999</v>
      </c>
      <c r="X91" s="207">
        <v>61.94</v>
      </c>
      <c r="Y91" s="207">
        <v>0</v>
      </c>
      <c r="Z91" s="207">
        <v>103.65</v>
      </c>
      <c r="AA91" s="207">
        <v>31.55</v>
      </c>
      <c r="AB91" s="207">
        <v>0</v>
      </c>
      <c r="AC91" s="207">
        <v>14.85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81.97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455.11</v>
      </c>
      <c r="L92" s="207">
        <v>0</v>
      </c>
      <c r="M92" s="207">
        <v>60.02</v>
      </c>
      <c r="N92" s="207">
        <v>48.99</v>
      </c>
      <c r="O92" s="207">
        <v>69.13</v>
      </c>
      <c r="P92" s="207">
        <v>20.7</v>
      </c>
      <c r="Q92" s="207">
        <v>7.87</v>
      </c>
      <c r="R92" s="207">
        <v>17.53</v>
      </c>
      <c r="S92" s="207">
        <v>10.94</v>
      </c>
      <c r="T92" s="207">
        <v>0</v>
      </c>
      <c r="U92" s="207">
        <v>49.49</v>
      </c>
      <c r="V92" s="207">
        <v>7.62</v>
      </c>
      <c r="W92" s="207">
        <v>17.809999999999999</v>
      </c>
      <c r="X92" s="207">
        <v>61.94</v>
      </c>
      <c r="Y92" s="207">
        <v>0</v>
      </c>
      <c r="Z92" s="207">
        <v>103.65</v>
      </c>
      <c r="AA92" s="207">
        <v>31.55</v>
      </c>
      <c r="AB92" s="207">
        <v>0</v>
      </c>
      <c r="AC92" s="207">
        <v>14.85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81.97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452.24</v>
      </c>
      <c r="L93" s="207">
        <v>0</v>
      </c>
      <c r="M93" s="207">
        <v>60.02</v>
      </c>
      <c r="N93" s="207">
        <v>48.99</v>
      </c>
      <c r="O93" s="207">
        <v>69.13</v>
      </c>
      <c r="P93" s="207">
        <v>20.7</v>
      </c>
      <c r="Q93" s="207">
        <v>7.87</v>
      </c>
      <c r="R93" s="207">
        <v>17.53</v>
      </c>
      <c r="S93" s="207">
        <v>10.94</v>
      </c>
      <c r="T93" s="207">
        <v>0</v>
      </c>
      <c r="U93" s="207">
        <v>49.49</v>
      </c>
      <c r="V93" s="207">
        <v>7.62</v>
      </c>
      <c r="W93" s="207">
        <v>17.809999999999999</v>
      </c>
      <c r="X93" s="207">
        <v>61.94</v>
      </c>
      <c r="Y93" s="207">
        <v>0</v>
      </c>
      <c r="Z93" s="207">
        <v>103.65</v>
      </c>
      <c r="AA93" s="207">
        <v>31.55</v>
      </c>
      <c r="AB93" s="207">
        <v>0</v>
      </c>
      <c r="AC93" s="207">
        <v>14.85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81.97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451.28</v>
      </c>
      <c r="L94" s="207">
        <v>0</v>
      </c>
      <c r="M94" s="207">
        <v>60.02</v>
      </c>
      <c r="N94" s="207">
        <v>48.99</v>
      </c>
      <c r="O94" s="207">
        <v>69.13</v>
      </c>
      <c r="P94" s="207">
        <v>20.7</v>
      </c>
      <c r="Q94" s="207">
        <v>7.87</v>
      </c>
      <c r="R94" s="207">
        <v>17.53</v>
      </c>
      <c r="S94" s="207">
        <v>10.94</v>
      </c>
      <c r="T94" s="207">
        <v>0</v>
      </c>
      <c r="U94" s="207">
        <v>49.49</v>
      </c>
      <c r="V94" s="207">
        <v>7.62</v>
      </c>
      <c r="W94" s="207">
        <v>17.809999999999999</v>
      </c>
      <c r="X94" s="207">
        <v>61.94</v>
      </c>
      <c r="Y94" s="207">
        <v>0</v>
      </c>
      <c r="Z94" s="207">
        <v>103.65</v>
      </c>
      <c r="AA94" s="207">
        <v>31.55</v>
      </c>
      <c r="AB94" s="207">
        <v>0</v>
      </c>
      <c r="AC94" s="207">
        <v>14.85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81.97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435</v>
      </c>
      <c r="L95" s="207">
        <v>3.05</v>
      </c>
      <c r="M95" s="207">
        <v>60.02</v>
      </c>
      <c r="N95" s="207">
        <v>48.99</v>
      </c>
      <c r="O95" s="207">
        <v>69.13</v>
      </c>
      <c r="P95" s="207">
        <v>20.7</v>
      </c>
      <c r="Q95" s="207">
        <v>7.88</v>
      </c>
      <c r="R95" s="207">
        <v>17.87</v>
      </c>
      <c r="S95" s="207">
        <v>10.94</v>
      </c>
      <c r="T95" s="207">
        <v>0</v>
      </c>
      <c r="U95" s="207">
        <v>49.49</v>
      </c>
      <c r="V95" s="207">
        <v>7.62</v>
      </c>
      <c r="W95" s="207">
        <v>17.809999999999999</v>
      </c>
      <c r="X95" s="207">
        <v>61.94</v>
      </c>
      <c r="Y95" s="207">
        <v>0</v>
      </c>
      <c r="Z95" s="207">
        <v>103.65</v>
      </c>
      <c r="AA95" s="207">
        <v>31.55</v>
      </c>
      <c r="AB95" s="207">
        <v>0</v>
      </c>
      <c r="AC95" s="207">
        <v>14.85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83.76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356.81</v>
      </c>
      <c r="L96" s="207">
        <v>0</v>
      </c>
      <c r="M96" s="207">
        <v>60.02</v>
      </c>
      <c r="N96" s="207">
        <v>48.99</v>
      </c>
      <c r="O96" s="207">
        <v>69.13</v>
      </c>
      <c r="P96" s="207">
        <v>20.7</v>
      </c>
      <c r="Q96" s="207">
        <v>7.88</v>
      </c>
      <c r="R96" s="207">
        <v>17.52</v>
      </c>
      <c r="S96" s="207">
        <v>10.94</v>
      </c>
      <c r="T96" s="207">
        <v>0</v>
      </c>
      <c r="U96" s="207">
        <v>49.49</v>
      </c>
      <c r="V96" s="207">
        <v>7.62</v>
      </c>
      <c r="W96" s="207">
        <v>17.809999999999999</v>
      </c>
      <c r="X96" s="207">
        <v>61.94</v>
      </c>
      <c r="Y96" s="207">
        <v>0</v>
      </c>
      <c r="Z96" s="207">
        <v>103.65</v>
      </c>
      <c r="AA96" s="207">
        <v>31.55</v>
      </c>
      <c r="AB96" s="207">
        <v>0</v>
      </c>
      <c r="AC96" s="207">
        <v>14.85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83.76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269.56</v>
      </c>
      <c r="L97" s="207">
        <v>0</v>
      </c>
      <c r="M97" s="207">
        <v>60.02</v>
      </c>
      <c r="N97" s="207">
        <v>48.99</v>
      </c>
      <c r="O97" s="207">
        <v>69.13</v>
      </c>
      <c r="P97" s="207">
        <v>20.7</v>
      </c>
      <c r="Q97" s="207">
        <v>7.53</v>
      </c>
      <c r="R97" s="207">
        <v>17.52</v>
      </c>
      <c r="S97" s="207">
        <v>10.46</v>
      </c>
      <c r="T97" s="207">
        <v>0</v>
      </c>
      <c r="U97" s="207">
        <v>49.49</v>
      </c>
      <c r="V97" s="207">
        <v>7.97</v>
      </c>
      <c r="W97" s="207">
        <v>17.809999999999999</v>
      </c>
      <c r="X97" s="207">
        <v>61.94</v>
      </c>
      <c r="Y97" s="207">
        <v>0</v>
      </c>
      <c r="Z97" s="207">
        <v>103.65</v>
      </c>
      <c r="AA97" s="207">
        <v>31.55</v>
      </c>
      <c r="AB97" s="207">
        <v>0</v>
      </c>
      <c r="AC97" s="207">
        <v>14.85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83.76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269.56</v>
      </c>
      <c r="L98" s="207">
        <v>0</v>
      </c>
      <c r="M98" s="207">
        <v>60.02</v>
      </c>
      <c r="N98" s="207">
        <v>48.99</v>
      </c>
      <c r="O98" s="207">
        <v>69.13</v>
      </c>
      <c r="P98" s="207">
        <v>20.7</v>
      </c>
      <c r="Q98" s="207">
        <v>3.99</v>
      </c>
      <c r="R98" s="207">
        <v>17.52</v>
      </c>
      <c r="S98" s="207">
        <v>2.11</v>
      </c>
      <c r="T98" s="207">
        <v>0</v>
      </c>
      <c r="U98" s="207">
        <v>49.49</v>
      </c>
      <c r="V98" s="207">
        <v>7.62</v>
      </c>
      <c r="W98" s="207">
        <v>17.809999999999999</v>
      </c>
      <c r="X98" s="207">
        <v>61.94</v>
      </c>
      <c r="Y98" s="207">
        <v>0</v>
      </c>
      <c r="Z98" s="207">
        <v>103.65</v>
      </c>
      <c r="AA98" s="207">
        <v>31.55</v>
      </c>
      <c r="AB98" s="207">
        <v>0</v>
      </c>
      <c r="AC98" s="207">
        <v>14.85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83.76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10.009019999999996</v>
      </c>
      <c r="L99">
        <f t="shared" si="0"/>
        <v>0.12972249999999982</v>
      </c>
      <c r="M99">
        <f t="shared" si="0"/>
        <v>1.3361350000000021</v>
      </c>
      <c r="N99">
        <f t="shared" si="0"/>
        <v>1.1450624999999972</v>
      </c>
      <c r="O99">
        <f t="shared" si="0"/>
        <v>1.6591200000000021</v>
      </c>
      <c r="P99">
        <f t="shared" si="0"/>
        <v>0.49680000000000074</v>
      </c>
      <c r="Q99">
        <f t="shared" si="0"/>
        <v>0.145095</v>
      </c>
      <c r="R99">
        <f t="shared" si="0"/>
        <v>0.35754999999999959</v>
      </c>
      <c r="S99">
        <f t="shared" si="0"/>
        <v>0.22962750000000051</v>
      </c>
      <c r="T99">
        <f t="shared" si="0"/>
        <v>0</v>
      </c>
      <c r="U99">
        <f t="shared" si="0"/>
        <v>1.187759999999997</v>
      </c>
      <c r="V99">
        <f t="shared" si="0"/>
        <v>0.14625000000000005</v>
      </c>
      <c r="W99">
        <f t="shared" si="0"/>
        <v>0.3069824999999996</v>
      </c>
      <c r="X99">
        <f t="shared" si="0"/>
        <v>1.2967899999999988</v>
      </c>
      <c r="Y99">
        <f t="shared" si="0"/>
        <v>0</v>
      </c>
      <c r="Z99">
        <f t="shared" si="0"/>
        <v>2.3202474999999958</v>
      </c>
      <c r="AA99">
        <f t="shared" si="0"/>
        <v>0.67975500000000044</v>
      </c>
      <c r="AB99">
        <f t="shared" si="0"/>
        <v>0</v>
      </c>
      <c r="AC99">
        <f t="shared" si="0"/>
        <v>0.36418249999999941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2.15876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0.39741750000000003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78.040000000000006</v>
      </c>
      <c r="L3" s="207">
        <v>19.12</v>
      </c>
      <c r="M3" s="207">
        <v>0</v>
      </c>
      <c r="N3" s="207">
        <v>28.32</v>
      </c>
      <c r="O3" s="207">
        <v>47.53</v>
      </c>
      <c r="P3" s="207">
        <v>51.91</v>
      </c>
      <c r="Q3" s="207">
        <v>0.99</v>
      </c>
      <c r="R3" s="207">
        <v>4.8</v>
      </c>
      <c r="S3" s="207">
        <v>2.9</v>
      </c>
      <c r="T3" s="207">
        <v>0</v>
      </c>
      <c r="U3" s="207">
        <v>263.69</v>
      </c>
      <c r="V3" s="207">
        <v>1.1200000000000001</v>
      </c>
      <c r="W3" s="207">
        <v>7.62</v>
      </c>
      <c r="X3" s="207">
        <v>22.69</v>
      </c>
      <c r="Y3" s="207">
        <v>0</v>
      </c>
      <c r="Z3" s="207">
        <v>65.180000000000007</v>
      </c>
      <c r="AA3" s="207">
        <v>9.56</v>
      </c>
      <c r="AB3" s="207">
        <v>0</v>
      </c>
      <c r="AC3" s="207">
        <v>8.84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48.43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81.680000000000007</v>
      </c>
      <c r="L4" s="207">
        <v>19.12</v>
      </c>
      <c r="M4" s="207">
        <v>0</v>
      </c>
      <c r="N4" s="207">
        <v>28.32</v>
      </c>
      <c r="O4" s="207">
        <v>47.53</v>
      </c>
      <c r="P4" s="207">
        <v>51.91</v>
      </c>
      <c r="Q4" s="207">
        <v>1.1499999999999999</v>
      </c>
      <c r="R4" s="207">
        <v>4.8</v>
      </c>
      <c r="S4" s="207">
        <v>3</v>
      </c>
      <c r="T4" s="207">
        <v>0</v>
      </c>
      <c r="U4" s="207">
        <v>263.69</v>
      </c>
      <c r="V4" s="207">
        <v>0</v>
      </c>
      <c r="W4" s="207">
        <v>4.78</v>
      </c>
      <c r="X4" s="207">
        <v>17.21</v>
      </c>
      <c r="Y4" s="207">
        <v>0</v>
      </c>
      <c r="Z4" s="207">
        <v>65.180000000000007</v>
      </c>
      <c r="AA4" s="207">
        <v>9.56</v>
      </c>
      <c r="AB4" s="207">
        <v>0</v>
      </c>
      <c r="AC4" s="207">
        <v>8.84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48.43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81.69</v>
      </c>
      <c r="L5" s="207">
        <v>19.12</v>
      </c>
      <c r="M5" s="207">
        <v>0</v>
      </c>
      <c r="N5" s="207">
        <v>28.32</v>
      </c>
      <c r="O5" s="207">
        <v>47.53</v>
      </c>
      <c r="P5" s="207">
        <v>51.91</v>
      </c>
      <c r="Q5" s="207">
        <v>1.34</v>
      </c>
      <c r="R5" s="207">
        <v>5</v>
      </c>
      <c r="S5" s="207">
        <v>3</v>
      </c>
      <c r="T5" s="207">
        <v>0</v>
      </c>
      <c r="U5" s="207">
        <v>263.69</v>
      </c>
      <c r="V5" s="207">
        <v>0</v>
      </c>
      <c r="W5" s="207">
        <v>4.78</v>
      </c>
      <c r="X5" s="207">
        <v>17.21</v>
      </c>
      <c r="Y5" s="207">
        <v>0</v>
      </c>
      <c r="Z5" s="207">
        <v>65.180000000000007</v>
      </c>
      <c r="AA5" s="207">
        <v>9.56</v>
      </c>
      <c r="AB5" s="207">
        <v>0</v>
      </c>
      <c r="AC5" s="207">
        <v>8.84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48.43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81.680000000000007</v>
      </c>
      <c r="L6" s="207">
        <v>19.12</v>
      </c>
      <c r="M6" s="207">
        <v>0</v>
      </c>
      <c r="N6" s="207">
        <v>28.32</v>
      </c>
      <c r="O6" s="207">
        <v>47.53</v>
      </c>
      <c r="P6" s="207">
        <v>51.91</v>
      </c>
      <c r="Q6" s="207">
        <v>1.34</v>
      </c>
      <c r="R6" s="207">
        <v>5</v>
      </c>
      <c r="S6" s="207">
        <v>3</v>
      </c>
      <c r="T6" s="207">
        <v>0</v>
      </c>
      <c r="U6" s="207">
        <v>263.69</v>
      </c>
      <c r="V6" s="207">
        <v>0</v>
      </c>
      <c r="W6" s="207">
        <v>4.78</v>
      </c>
      <c r="X6" s="207">
        <v>17.21</v>
      </c>
      <c r="Y6" s="207">
        <v>0</v>
      </c>
      <c r="Z6" s="207">
        <v>65.180000000000007</v>
      </c>
      <c r="AA6" s="207">
        <v>9.56</v>
      </c>
      <c r="AB6" s="207">
        <v>0</v>
      </c>
      <c r="AC6" s="207">
        <v>8.84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48.43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81.69</v>
      </c>
      <c r="L7" s="207">
        <v>19.12</v>
      </c>
      <c r="M7" s="207">
        <v>0</v>
      </c>
      <c r="N7" s="207">
        <v>28.32</v>
      </c>
      <c r="O7" s="207">
        <v>47.53</v>
      </c>
      <c r="P7" s="207">
        <v>51.91</v>
      </c>
      <c r="Q7" s="207">
        <v>1.34</v>
      </c>
      <c r="R7" s="207">
        <v>5</v>
      </c>
      <c r="S7" s="207">
        <v>3</v>
      </c>
      <c r="T7" s="207">
        <v>0</v>
      </c>
      <c r="U7" s="207">
        <v>263.69</v>
      </c>
      <c r="V7" s="207">
        <v>0</v>
      </c>
      <c r="W7" s="207">
        <v>4.78</v>
      </c>
      <c r="X7" s="207">
        <v>18</v>
      </c>
      <c r="Y7" s="207">
        <v>0</v>
      </c>
      <c r="Z7" s="207">
        <v>65.180000000000007</v>
      </c>
      <c r="AA7" s="207">
        <v>9.56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48.43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81.680000000000007</v>
      </c>
      <c r="L8" s="207">
        <v>19.12</v>
      </c>
      <c r="M8" s="207">
        <v>0</v>
      </c>
      <c r="N8" s="207">
        <v>28.32</v>
      </c>
      <c r="O8" s="207">
        <v>47.53</v>
      </c>
      <c r="P8" s="207">
        <v>51.91</v>
      </c>
      <c r="Q8" s="207">
        <v>1.34</v>
      </c>
      <c r="R8" s="207">
        <v>5</v>
      </c>
      <c r="S8" s="207">
        <v>3</v>
      </c>
      <c r="T8" s="207">
        <v>0</v>
      </c>
      <c r="U8" s="207">
        <v>263.69</v>
      </c>
      <c r="V8" s="207">
        <v>0</v>
      </c>
      <c r="W8" s="207">
        <v>4.78</v>
      </c>
      <c r="X8" s="207">
        <v>17.21</v>
      </c>
      <c r="Y8" s="207">
        <v>0</v>
      </c>
      <c r="Z8" s="207">
        <v>65.180000000000007</v>
      </c>
      <c r="AA8" s="207">
        <v>9.56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48.43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81.459999999999994</v>
      </c>
      <c r="L9" s="207">
        <v>19.12</v>
      </c>
      <c r="M9" s="207">
        <v>0</v>
      </c>
      <c r="N9" s="207">
        <v>28.32</v>
      </c>
      <c r="O9" s="207">
        <v>47.53</v>
      </c>
      <c r="P9" s="207">
        <v>51.91</v>
      </c>
      <c r="Q9" s="207">
        <v>1.34</v>
      </c>
      <c r="R9" s="207">
        <v>5</v>
      </c>
      <c r="S9" s="207">
        <v>3</v>
      </c>
      <c r="T9" s="207">
        <v>0</v>
      </c>
      <c r="U9" s="207">
        <v>263.69</v>
      </c>
      <c r="V9" s="207">
        <v>0</v>
      </c>
      <c r="W9" s="207">
        <v>4.78</v>
      </c>
      <c r="X9" s="207">
        <v>17.21</v>
      </c>
      <c r="Y9" s="207">
        <v>0</v>
      </c>
      <c r="Z9" s="207">
        <v>65.180000000000007</v>
      </c>
      <c r="AA9" s="207">
        <v>9.56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48.43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81.45</v>
      </c>
      <c r="L10" s="207">
        <v>19.12</v>
      </c>
      <c r="M10" s="207">
        <v>0</v>
      </c>
      <c r="N10" s="207">
        <v>28.32</v>
      </c>
      <c r="O10" s="207">
        <v>47.53</v>
      </c>
      <c r="P10" s="207">
        <v>51.91</v>
      </c>
      <c r="Q10" s="207">
        <v>1.34</v>
      </c>
      <c r="R10" s="207">
        <v>5</v>
      </c>
      <c r="S10" s="207">
        <v>3</v>
      </c>
      <c r="T10" s="207">
        <v>0</v>
      </c>
      <c r="U10" s="207">
        <v>263.69</v>
      </c>
      <c r="V10" s="207">
        <v>0</v>
      </c>
      <c r="W10" s="207">
        <v>4.78</v>
      </c>
      <c r="X10" s="207">
        <v>17.21</v>
      </c>
      <c r="Y10" s="207">
        <v>0</v>
      </c>
      <c r="Z10" s="207">
        <v>65.180000000000007</v>
      </c>
      <c r="AA10" s="207">
        <v>9.56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48.43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81.459999999999994</v>
      </c>
      <c r="L11" s="207">
        <v>19.12</v>
      </c>
      <c r="M11" s="207">
        <v>0</v>
      </c>
      <c r="N11" s="207">
        <v>28.32</v>
      </c>
      <c r="O11" s="207">
        <v>47.53</v>
      </c>
      <c r="P11" s="207">
        <v>51.91</v>
      </c>
      <c r="Q11" s="207">
        <v>1.34</v>
      </c>
      <c r="R11" s="207">
        <v>5</v>
      </c>
      <c r="S11" s="207">
        <v>3</v>
      </c>
      <c r="T11" s="207">
        <v>0</v>
      </c>
      <c r="U11" s="207">
        <v>263.69</v>
      </c>
      <c r="V11" s="207">
        <v>0</v>
      </c>
      <c r="W11" s="207">
        <v>4.78</v>
      </c>
      <c r="X11" s="207">
        <v>17.21</v>
      </c>
      <c r="Y11" s="207">
        <v>0</v>
      </c>
      <c r="Z11" s="207">
        <v>27.73</v>
      </c>
      <c r="AA11" s="207">
        <v>9.56</v>
      </c>
      <c r="AB11" s="207">
        <v>0</v>
      </c>
      <c r="AC11" s="207">
        <v>8.84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81.45</v>
      </c>
      <c r="L12" s="207">
        <v>19.12</v>
      </c>
      <c r="M12" s="207">
        <v>0</v>
      </c>
      <c r="N12" s="207">
        <v>28.32</v>
      </c>
      <c r="O12" s="207">
        <v>47.53</v>
      </c>
      <c r="P12" s="207">
        <v>51.91</v>
      </c>
      <c r="Q12" s="207">
        <v>1.34</v>
      </c>
      <c r="R12" s="207">
        <v>5</v>
      </c>
      <c r="S12" s="207">
        <v>3</v>
      </c>
      <c r="T12" s="207">
        <v>0</v>
      </c>
      <c r="U12" s="207">
        <v>263.69</v>
      </c>
      <c r="V12" s="207">
        <v>0</v>
      </c>
      <c r="W12" s="207">
        <v>4.78</v>
      </c>
      <c r="X12" s="207">
        <v>17.21</v>
      </c>
      <c r="Y12" s="207">
        <v>0</v>
      </c>
      <c r="Z12" s="207">
        <v>27.73</v>
      </c>
      <c r="AA12" s="207">
        <v>9.56</v>
      </c>
      <c r="AB12" s="207">
        <v>0</v>
      </c>
      <c r="AC12" s="207">
        <v>8.84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81.459999999999994</v>
      </c>
      <c r="L13" s="207">
        <v>19.12</v>
      </c>
      <c r="M13" s="207">
        <v>0</v>
      </c>
      <c r="N13" s="207">
        <v>28.32</v>
      </c>
      <c r="O13" s="207">
        <v>47.53</v>
      </c>
      <c r="P13" s="207">
        <v>51.91</v>
      </c>
      <c r="Q13" s="207">
        <v>1.34</v>
      </c>
      <c r="R13" s="207">
        <v>5</v>
      </c>
      <c r="S13" s="207">
        <v>3</v>
      </c>
      <c r="T13" s="207">
        <v>0</v>
      </c>
      <c r="U13" s="207">
        <v>263.69</v>
      </c>
      <c r="V13" s="207">
        <v>0</v>
      </c>
      <c r="W13" s="207">
        <v>4.78</v>
      </c>
      <c r="X13" s="207">
        <v>17.21</v>
      </c>
      <c r="Y13" s="207">
        <v>0</v>
      </c>
      <c r="Z13" s="207">
        <v>27.73</v>
      </c>
      <c r="AA13" s="207">
        <v>9.56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81.45</v>
      </c>
      <c r="L14" s="207">
        <v>19.12</v>
      </c>
      <c r="M14" s="207">
        <v>0</v>
      </c>
      <c r="N14" s="207">
        <v>28.32</v>
      </c>
      <c r="O14" s="207">
        <v>47.53</v>
      </c>
      <c r="P14" s="207">
        <v>51.91</v>
      </c>
      <c r="Q14" s="207">
        <v>1.34</v>
      </c>
      <c r="R14" s="207">
        <v>5</v>
      </c>
      <c r="S14" s="207">
        <v>3</v>
      </c>
      <c r="T14" s="207">
        <v>0</v>
      </c>
      <c r="U14" s="207">
        <v>263.69</v>
      </c>
      <c r="V14" s="207">
        <v>0</v>
      </c>
      <c r="W14" s="207">
        <v>4.78</v>
      </c>
      <c r="X14" s="207">
        <v>17.21</v>
      </c>
      <c r="Y14" s="207">
        <v>0</v>
      </c>
      <c r="Z14" s="207">
        <v>27.73</v>
      </c>
      <c r="AA14" s="207">
        <v>9.56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81.459999999999994</v>
      </c>
      <c r="L15" s="207">
        <v>19.12</v>
      </c>
      <c r="M15" s="207">
        <v>0</v>
      </c>
      <c r="N15" s="207">
        <v>28.32</v>
      </c>
      <c r="O15" s="207">
        <v>47.53</v>
      </c>
      <c r="P15" s="207">
        <v>51.91</v>
      </c>
      <c r="Q15" s="207">
        <v>1.75</v>
      </c>
      <c r="R15" s="207">
        <v>5</v>
      </c>
      <c r="S15" s="207">
        <v>3</v>
      </c>
      <c r="T15" s="207">
        <v>0</v>
      </c>
      <c r="U15" s="207">
        <v>263.69</v>
      </c>
      <c r="V15" s="207">
        <v>0</v>
      </c>
      <c r="W15" s="207">
        <v>4.78</v>
      </c>
      <c r="X15" s="207">
        <v>17.21</v>
      </c>
      <c r="Y15" s="207">
        <v>0</v>
      </c>
      <c r="Z15" s="207">
        <v>27.73</v>
      </c>
      <c r="AA15" s="207">
        <v>9.56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81.45</v>
      </c>
      <c r="L16" s="207">
        <v>19.12</v>
      </c>
      <c r="M16" s="207">
        <v>0</v>
      </c>
      <c r="N16" s="207">
        <v>28.32</v>
      </c>
      <c r="O16" s="207">
        <v>47.53</v>
      </c>
      <c r="P16" s="207">
        <v>51.91</v>
      </c>
      <c r="Q16" s="207">
        <v>2.58</v>
      </c>
      <c r="R16" s="207">
        <v>5</v>
      </c>
      <c r="S16" s="207">
        <v>3</v>
      </c>
      <c r="T16" s="207">
        <v>0</v>
      </c>
      <c r="U16" s="207">
        <v>263.69</v>
      </c>
      <c r="V16" s="207">
        <v>0</v>
      </c>
      <c r="W16" s="207">
        <v>4.78</v>
      </c>
      <c r="X16" s="207">
        <v>17.21</v>
      </c>
      <c r="Y16" s="207">
        <v>0</v>
      </c>
      <c r="Z16" s="207">
        <v>27.73</v>
      </c>
      <c r="AA16" s="207">
        <v>9.56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81.459999999999994</v>
      </c>
      <c r="L17" s="207">
        <v>19.12</v>
      </c>
      <c r="M17" s="207">
        <v>0</v>
      </c>
      <c r="N17" s="207">
        <v>28.32</v>
      </c>
      <c r="O17" s="207">
        <v>47.53</v>
      </c>
      <c r="P17" s="207">
        <v>51.91</v>
      </c>
      <c r="Q17" s="207">
        <v>2.8</v>
      </c>
      <c r="R17" s="207">
        <v>5</v>
      </c>
      <c r="S17" s="207">
        <v>3</v>
      </c>
      <c r="T17" s="207">
        <v>0</v>
      </c>
      <c r="U17" s="207">
        <v>263.69</v>
      </c>
      <c r="V17" s="207">
        <v>0</v>
      </c>
      <c r="W17" s="207">
        <v>4.78</v>
      </c>
      <c r="X17" s="207">
        <v>17.21</v>
      </c>
      <c r="Y17" s="207">
        <v>0</v>
      </c>
      <c r="Z17" s="207">
        <v>27.73</v>
      </c>
      <c r="AA17" s="207">
        <v>9.56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81.45</v>
      </c>
      <c r="L18" s="207">
        <v>19.12</v>
      </c>
      <c r="M18" s="207">
        <v>0</v>
      </c>
      <c r="N18" s="207">
        <v>28.32</v>
      </c>
      <c r="O18" s="207">
        <v>47.53</v>
      </c>
      <c r="P18" s="207">
        <v>51.91</v>
      </c>
      <c r="Q18" s="207">
        <v>2.76</v>
      </c>
      <c r="R18" s="207">
        <v>5</v>
      </c>
      <c r="S18" s="207">
        <v>3</v>
      </c>
      <c r="T18" s="207">
        <v>0</v>
      </c>
      <c r="U18" s="207">
        <v>263.69</v>
      </c>
      <c r="V18" s="207">
        <v>0</v>
      </c>
      <c r="W18" s="207">
        <v>4.78</v>
      </c>
      <c r="X18" s="207">
        <v>17.21</v>
      </c>
      <c r="Y18" s="207">
        <v>0</v>
      </c>
      <c r="Z18" s="207">
        <v>27.73</v>
      </c>
      <c r="AA18" s="207">
        <v>9.56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81.459999999999994</v>
      </c>
      <c r="L19" s="207">
        <v>19.12</v>
      </c>
      <c r="M19" s="207">
        <v>0</v>
      </c>
      <c r="N19" s="207">
        <v>28.32</v>
      </c>
      <c r="O19" s="207">
        <v>47.53</v>
      </c>
      <c r="P19" s="207">
        <v>51.91</v>
      </c>
      <c r="Q19" s="207">
        <v>2.86</v>
      </c>
      <c r="R19" s="207">
        <v>5</v>
      </c>
      <c r="S19" s="207">
        <v>3</v>
      </c>
      <c r="T19" s="207">
        <v>0</v>
      </c>
      <c r="U19" s="207">
        <v>263.69</v>
      </c>
      <c r="V19" s="207">
        <v>0</v>
      </c>
      <c r="W19" s="207">
        <v>4.78</v>
      </c>
      <c r="X19" s="207">
        <v>17.21</v>
      </c>
      <c r="Y19" s="207">
        <v>0</v>
      </c>
      <c r="Z19" s="207">
        <v>59.94</v>
      </c>
      <c r="AA19" s="207">
        <v>9.56</v>
      </c>
      <c r="AB19" s="207">
        <v>0</v>
      </c>
      <c r="AC19" s="207">
        <v>8.84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81.45</v>
      </c>
      <c r="L20" s="207">
        <v>19.12</v>
      </c>
      <c r="M20" s="207">
        <v>0</v>
      </c>
      <c r="N20" s="207">
        <v>28.32</v>
      </c>
      <c r="O20" s="207">
        <v>47.53</v>
      </c>
      <c r="P20" s="207">
        <v>51.91</v>
      </c>
      <c r="Q20" s="207">
        <v>2.83</v>
      </c>
      <c r="R20" s="207">
        <v>5</v>
      </c>
      <c r="S20" s="207">
        <v>3</v>
      </c>
      <c r="T20" s="207">
        <v>0</v>
      </c>
      <c r="U20" s="207">
        <v>263.69</v>
      </c>
      <c r="V20" s="207">
        <v>0</v>
      </c>
      <c r="W20" s="207">
        <v>4.78</v>
      </c>
      <c r="X20" s="207">
        <v>17.21</v>
      </c>
      <c r="Y20" s="207">
        <v>0</v>
      </c>
      <c r="Z20" s="207">
        <v>59.94</v>
      </c>
      <c r="AA20" s="207">
        <v>9.56</v>
      </c>
      <c r="AB20" s="207">
        <v>0</v>
      </c>
      <c r="AC20" s="207">
        <v>8.84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48.43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81.459999999999994</v>
      </c>
      <c r="L21" s="207">
        <v>19.12</v>
      </c>
      <c r="M21" s="207">
        <v>0</v>
      </c>
      <c r="N21" s="207">
        <v>28.32</v>
      </c>
      <c r="O21" s="207">
        <v>47.53</v>
      </c>
      <c r="P21" s="207">
        <v>51.91</v>
      </c>
      <c r="Q21" s="207">
        <v>2.81</v>
      </c>
      <c r="R21" s="207">
        <v>5</v>
      </c>
      <c r="S21" s="207">
        <v>3</v>
      </c>
      <c r="T21" s="207">
        <v>0</v>
      </c>
      <c r="U21" s="207">
        <v>263.69</v>
      </c>
      <c r="V21" s="207">
        <v>0</v>
      </c>
      <c r="W21" s="207">
        <v>4.78</v>
      </c>
      <c r="X21" s="207">
        <v>35.82</v>
      </c>
      <c r="Y21" s="207">
        <v>0</v>
      </c>
      <c r="Z21" s="207">
        <v>59.94</v>
      </c>
      <c r="AA21" s="207">
        <v>19.43</v>
      </c>
      <c r="AB21" s="207">
        <v>0</v>
      </c>
      <c r="AC21" s="207">
        <v>8.84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48.43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81.45</v>
      </c>
      <c r="L22" s="207">
        <v>19.12</v>
      </c>
      <c r="M22" s="207">
        <v>0</v>
      </c>
      <c r="N22" s="207">
        <v>28.32</v>
      </c>
      <c r="O22" s="207">
        <v>47.53</v>
      </c>
      <c r="P22" s="207">
        <v>51.91</v>
      </c>
      <c r="Q22" s="207">
        <v>2.57</v>
      </c>
      <c r="R22" s="207">
        <v>5</v>
      </c>
      <c r="S22" s="207">
        <v>3</v>
      </c>
      <c r="T22" s="207">
        <v>0</v>
      </c>
      <c r="U22" s="207">
        <v>263.69</v>
      </c>
      <c r="V22" s="207">
        <v>0</v>
      </c>
      <c r="W22" s="207">
        <v>4.78</v>
      </c>
      <c r="X22" s="207">
        <v>35.82</v>
      </c>
      <c r="Y22" s="207">
        <v>0</v>
      </c>
      <c r="Z22" s="207">
        <v>59.94</v>
      </c>
      <c r="AA22" s="207">
        <v>19.43</v>
      </c>
      <c r="AB22" s="207">
        <v>0</v>
      </c>
      <c r="AC22" s="207">
        <v>8.84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48.43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81.010000000000005</v>
      </c>
      <c r="L23" s="207">
        <v>19.12</v>
      </c>
      <c r="M23" s="207">
        <v>0</v>
      </c>
      <c r="N23" s="207">
        <v>28.32</v>
      </c>
      <c r="O23" s="207">
        <v>47.53</v>
      </c>
      <c r="P23" s="207">
        <v>51.91</v>
      </c>
      <c r="Q23" s="207">
        <v>2.5099999999999998</v>
      </c>
      <c r="R23" s="207">
        <v>4.78</v>
      </c>
      <c r="S23" s="207">
        <v>3</v>
      </c>
      <c r="T23" s="207">
        <v>0</v>
      </c>
      <c r="U23" s="207">
        <v>263.69</v>
      </c>
      <c r="V23" s="207">
        <v>0</v>
      </c>
      <c r="W23" s="207">
        <v>9.76</v>
      </c>
      <c r="X23" s="207">
        <v>35.83</v>
      </c>
      <c r="Y23" s="207">
        <v>0</v>
      </c>
      <c r="Z23" s="207">
        <v>59.94</v>
      </c>
      <c r="AA23" s="207">
        <v>19.43</v>
      </c>
      <c r="AB23" s="207">
        <v>0</v>
      </c>
      <c r="AC23" s="207">
        <v>8.84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47.39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81</v>
      </c>
      <c r="L24" s="207">
        <v>19.12</v>
      </c>
      <c r="M24" s="207">
        <v>0</v>
      </c>
      <c r="N24" s="207">
        <v>28.32</v>
      </c>
      <c r="O24" s="207">
        <v>47.53</v>
      </c>
      <c r="P24" s="207">
        <v>51.91</v>
      </c>
      <c r="Q24" s="207">
        <v>2.42</v>
      </c>
      <c r="R24" s="207">
        <v>4.78</v>
      </c>
      <c r="S24" s="207">
        <v>2.87</v>
      </c>
      <c r="T24" s="207">
        <v>0</v>
      </c>
      <c r="U24" s="207">
        <v>263.69</v>
      </c>
      <c r="V24" s="207">
        <v>0</v>
      </c>
      <c r="W24" s="207">
        <v>10.07</v>
      </c>
      <c r="X24" s="207">
        <v>35.83</v>
      </c>
      <c r="Y24" s="207">
        <v>0</v>
      </c>
      <c r="Z24" s="207">
        <v>59.94</v>
      </c>
      <c r="AA24" s="207">
        <v>19.43</v>
      </c>
      <c r="AB24" s="207">
        <v>0</v>
      </c>
      <c r="AC24" s="207">
        <v>8.84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47.39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75.959999999999994</v>
      </c>
      <c r="L25" s="207">
        <v>19.12</v>
      </c>
      <c r="M25" s="207">
        <v>0</v>
      </c>
      <c r="N25" s="207">
        <v>28.32</v>
      </c>
      <c r="O25" s="207">
        <v>47.53</v>
      </c>
      <c r="P25" s="207">
        <v>51.91</v>
      </c>
      <c r="Q25" s="207">
        <v>0.96</v>
      </c>
      <c r="R25" s="207">
        <v>4.03</v>
      </c>
      <c r="S25" s="207">
        <v>2.69</v>
      </c>
      <c r="T25" s="207">
        <v>0</v>
      </c>
      <c r="U25" s="207">
        <v>263.69</v>
      </c>
      <c r="V25" s="207">
        <v>4.41</v>
      </c>
      <c r="W25" s="207">
        <v>10.65</v>
      </c>
      <c r="X25" s="207">
        <v>35.159999999999997</v>
      </c>
      <c r="Y25" s="207">
        <v>0</v>
      </c>
      <c r="Z25" s="207">
        <v>59.94</v>
      </c>
      <c r="AA25" s="207">
        <v>19.43</v>
      </c>
      <c r="AB25" s="207">
        <v>0</v>
      </c>
      <c r="AC25" s="207">
        <v>8.84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46.09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140.47</v>
      </c>
      <c r="L26" s="207">
        <v>19.12</v>
      </c>
      <c r="M26" s="207">
        <v>0</v>
      </c>
      <c r="N26" s="207">
        <v>28.32</v>
      </c>
      <c r="O26" s="207">
        <v>47.53</v>
      </c>
      <c r="P26" s="207">
        <v>51.91</v>
      </c>
      <c r="Q26" s="207">
        <v>2.62</v>
      </c>
      <c r="R26" s="207">
        <v>9.56</v>
      </c>
      <c r="S26" s="207">
        <v>6.32</v>
      </c>
      <c r="T26" s="207">
        <v>0</v>
      </c>
      <c r="U26" s="207">
        <v>263.69</v>
      </c>
      <c r="V26" s="207">
        <v>4.41</v>
      </c>
      <c r="W26" s="207">
        <v>11</v>
      </c>
      <c r="X26" s="207">
        <v>35.82</v>
      </c>
      <c r="Y26" s="207">
        <v>0</v>
      </c>
      <c r="Z26" s="207">
        <v>59.94</v>
      </c>
      <c r="AA26" s="207">
        <v>19.43</v>
      </c>
      <c r="AB26" s="207">
        <v>0</v>
      </c>
      <c r="AC26" s="207">
        <v>8.84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46.09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157.44</v>
      </c>
      <c r="L27" s="207">
        <v>62.47</v>
      </c>
      <c r="M27" s="207">
        <v>0</v>
      </c>
      <c r="N27" s="207">
        <v>28.32</v>
      </c>
      <c r="O27" s="207">
        <v>47.53</v>
      </c>
      <c r="P27" s="207">
        <v>51.91</v>
      </c>
      <c r="Q27" s="207">
        <v>2.62</v>
      </c>
      <c r="R27" s="207">
        <v>10.14</v>
      </c>
      <c r="S27" s="207">
        <v>6.32</v>
      </c>
      <c r="T27" s="207">
        <v>0</v>
      </c>
      <c r="U27" s="207">
        <v>263.69</v>
      </c>
      <c r="V27" s="207">
        <v>4.41</v>
      </c>
      <c r="W27" s="207">
        <v>9.4499999999999993</v>
      </c>
      <c r="X27" s="207">
        <v>35.82</v>
      </c>
      <c r="Y27" s="207">
        <v>0</v>
      </c>
      <c r="Z27" s="207">
        <v>59.94</v>
      </c>
      <c r="AA27" s="207">
        <v>19.43</v>
      </c>
      <c r="AB27" s="207">
        <v>0</v>
      </c>
      <c r="AC27" s="207">
        <v>8.84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45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157.44</v>
      </c>
      <c r="L28" s="207">
        <v>61.22</v>
      </c>
      <c r="M28" s="207">
        <v>0</v>
      </c>
      <c r="N28" s="207">
        <v>28.32</v>
      </c>
      <c r="O28" s="207">
        <v>47.53</v>
      </c>
      <c r="P28" s="207">
        <v>51.91</v>
      </c>
      <c r="Q28" s="207">
        <v>2.62</v>
      </c>
      <c r="R28" s="207">
        <v>10.14</v>
      </c>
      <c r="S28" s="207">
        <v>6.32</v>
      </c>
      <c r="T28" s="207">
        <v>0</v>
      </c>
      <c r="U28" s="207">
        <v>263.69</v>
      </c>
      <c r="V28" s="207">
        <v>4.41</v>
      </c>
      <c r="W28" s="207">
        <v>8.24</v>
      </c>
      <c r="X28" s="207">
        <v>35.82</v>
      </c>
      <c r="Y28" s="207">
        <v>0</v>
      </c>
      <c r="Z28" s="207">
        <v>59.94</v>
      </c>
      <c r="AA28" s="207">
        <v>19.43</v>
      </c>
      <c r="AB28" s="207">
        <v>0</v>
      </c>
      <c r="AC28" s="207">
        <v>8.84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45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157.44</v>
      </c>
      <c r="L29" s="207">
        <v>62.47</v>
      </c>
      <c r="M29" s="207">
        <v>0</v>
      </c>
      <c r="N29" s="207">
        <v>28.32</v>
      </c>
      <c r="O29" s="207">
        <v>47.53</v>
      </c>
      <c r="P29" s="207">
        <v>51.91</v>
      </c>
      <c r="Q29" s="207">
        <v>2.62</v>
      </c>
      <c r="R29" s="207">
        <v>10.14</v>
      </c>
      <c r="S29" s="207">
        <v>6.32</v>
      </c>
      <c r="T29" s="207">
        <v>0</v>
      </c>
      <c r="U29" s="207">
        <v>263.69</v>
      </c>
      <c r="V29" s="207">
        <v>4.41</v>
      </c>
      <c r="W29" s="207">
        <v>8.24</v>
      </c>
      <c r="X29" s="207">
        <v>35.82</v>
      </c>
      <c r="Y29" s="207">
        <v>0</v>
      </c>
      <c r="Z29" s="207">
        <v>59.94</v>
      </c>
      <c r="AA29" s="207">
        <v>19.43</v>
      </c>
      <c r="AB29" s="207">
        <v>0</v>
      </c>
      <c r="AC29" s="207">
        <v>8.84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55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157.44</v>
      </c>
      <c r="L30" s="207">
        <v>62.47</v>
      </c>
      <c r="M30" s="207">
        <v>0</v>
      </c>
      <c r="N30" s="207">
        <v>28.32</v>
      </c>
      <c r="O30" s="207">
        <v>47.53</v>
      </c>
      <c r="P30" s="207">
        <v>51.91</v>
      </c>
      <c r="Q30" s="207">
        <v>2.62</v>
      </c>
      <c r="R30" s="207">
        <v>10.14</v>
      </c>
      <c r="S30" s="207">
        <v>6.32</v>
      </c>
      <c r="T30" s="207">
        <v>0</v>
      </c>
      <c r="U30" s="207">
        <v>263.69</v>
      </c>
      <c r="V30" s="207">
        <v>4.41</v>
      </c>
      <c r="W30" s="207">
        <v>8.24</v>
      </c>
      <c r="X30" s="207">
        <v>35.82</v>
      </c>
      <c r="Y30" s="207">
        <v>0</v>
      </c>
      <c r="Z30" s="207">
        <v>59.94</v>
      </c>
      <c r="AA30" s="207">
        <v>19.43</v>
      </c>
      <c r="AB30" s="207">
        <v>0</v>
      </c>
      <c r="AC30" s="207">
        <v>8.84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55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1.77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157.44</v>
      </c>
      <c r="L31" s="207">
        <v>62.47</v>
      </c>
      <c r="M31" s="207">
        <v>0</v>
      </c>
      <c r="N31" s="207">
        <v>28.32</v>
      </c>
      <c r="O31" s="207">
        <v>47.53</v>
      </c>
      <c r="P31" s="207">
        <v>51.91</v>
      </c>
      <c r="Q31" s="207">
        <v>2.62</v>
      </c>
      <c r="R31" s="207">
        <v>10.14</v>
      </c>
      <c r="S31" s="207">
        <v>6.32</v>
      </c>
      <c r="T31" s="207">
        <v>0</v>
      </c>
      <c r="U31" s="207">
        <v>263.69</v>
      </c>
      <c r="V31" s="207">
        <v>4.41</v>
      </c>
      <c r="W31" s="207">
        <v>7.54</v>
      </c>
      <c r="X31" s="207">
        <v>35.82</v>
      </c>
      <c r="Y31" s="207">
        <v>0</v>
      </c>
      <c r="Z31" s="207">
        <v>59.94</v>
      </c>
      <c r="AA31" s="207">
        <v>19.43</v>
      </c>
      <c r="AB31" s="207">
        <v>0</v>
      </c>
      <c r="AC31" s="207">
        <v>8.84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6.18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157.44</v>
      </c>
      <c r="L32" s="207">
        <v>62.47</v>
      </c>
      <c r="M32" s="207">
        <v>0</v>
      </c>
      <c r="N32" s="207">
        <v>28.32</v>
      </c>
      <c r="O32" s="207">
        <v>47.53</v>
      </c>
      <c r="P32" s="207">
        <v>51.91</v>
      </c>
      <c r="Q32" s="207">
        <v>2.62</v>
      </c>
      <c r="R32" s="207">
        <v>10.14</v>
      </c>
      <c r="S32" s="207">
        <v>6.32</v>
      </c>
      <c r="T32" s="207">
        <v>0</v>
      </c>
      <c r="U32" s="207">
        <v>263.69</v>
      </c>
      <c r="V32" s="207">
        <v>4.41</v>
      </c>
      <c r="W32" s="207">
        <v>7.54</v>
      </c>
      <c r="X32" s="207">
        <v>35.82</v>
      </c>
      <c r="Y32" s="207">
        <v>0</v>
      </c>
      <c r="Z32" s="207">
        <v>59.94</v>
      </c>
      <c r="AA32" s="207">
        <v>19.43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13.14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157.44</v>
      </c>
      <c r="L33" s="207">
        <v>62.47</v>
      </c>
      <c r="M33" s="207">
        <v>0</v>
      </c>
      <c r="N33" s="207">
        <v>28.32</v>
      </c>
      <c r="O33" s="207">
        <v>47.53</v>
      </c>
      <c r="P33" s="207">
        <v>51.91</v>
      </c>
      <c r="Q33" s="207">
        <v>2.62</v>
      </c>
      <c r="R33" s="207">
        <v>10.14</v>
      </c>
      <c r="S33" s="207">
        <v>6.32</v>
      </c>
      <c r="T33" s="207">
        <v>0</v>
      </c>
      <c r="U33" s="207">
        <v>263.69</v>
      </c>
      <c r="V33" s="207">
        <v>4.41</v>
      </c>
      <c r="W33" s="207">
        <v>7.54</v>
      </c>
      <c r="X33" s="207">
        <v>35.82</v>
      </c>
      <c r="Y33" s="207">
        <v>0</v>
      </c>
      <c r="Z33" s="207">
        <v>59.94</v>
      </c>
      <c r="AA33" s="207">
        <v>19.43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21.54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157.44</v>
      </c>
      <c r="L34" s="207">
        <v>62.47</v>
      </c>
      <c r="M34" s="207">
        <v>0</v>
      </c>
      <c r="N34" s="207">
        <v>28.32</v>
      </c>
      <c r="O34" s="207">
        <v>47.53</v>
      </c>
      <c r="P34" s="207">
        <v>51.91</v>
      </c>
      <c r="Q34" s="207">
        <v>2.62</v>
      </c>
      <c r="R34" s="207">
        <v>10.14</v>
      </c>
      <c r="S34" s="207">
        <v>6.32</v>
      </c>
      <c r="T34" s="207">
        <v>0</v>
      </c>
      <c r="U34" s="207">
        <v>263.69</v>
      </c>
      <c r="V34" s="207">
        <v>4.41</v>
      </c>
      <c r="W34" s="207">
        <v>7.54</v>
      </c>
      <c r="X34" s="207">
        <v>35.82</v>
      </c>
      <c r="Y34" s="207">
        <v>0</v>
      </c>
      <c r="Z34" s="207">
        <v>59.94</v>
      </c>
      <c r="AA34" s="207">
        <v>19.43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21.35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157.44</v>
      </c>
      <c r="L35" s="207">
        <v>62.47</v>
      </c>
      <c r="M35" s="207">
        <v>0</v>
      </c>
      <c r="N35" s="207">
        <v>28.32</v>
      </c>
      <c r="O35" s="207">
        <v>47.53</v>
      </c>
      <c r="P35" s="207">
        <v>51.91</v>
      </c>
      <c r="Q35" s="207">
        <v>2.62</v>
      </c>
      <c r="R35" s="207">
        <v>10.14</v>
      </c>
      <c r="S35" s="207">
        <v>6.32</v>
      </c>
      <c r="T35" s="207">
        <v>0</v>
      </c>
      <c r="U35" s="207">
        <v>263.69</v>
      </c>
      <c r="V35" s="207">
        <v>4.41</v>
      </c>
      <c r="W35" s="207">
        <v>7.54</v>
      </c>
      <c r="X35" s="207">
        <v>35.82</v>
      </c>
      <c r="Y35" s="207">
        <v>0</v>
      </c>
      <c r="Z35" s="207">
        <v>59.94</v>
      </c>
      <c r="AA35" s="207">
        <v>19.43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21.35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157.44</v>
      </c>
      <c r="L36" s="207">
        <v>62.47</v>
      </c>
      <c r="M36" s="207">
        <v>0</v>
      </c>
      <c r="N36" s="207">
        <v>28.32</v>
      </c>
      <c r="O36" s="207">
        <v>47.53</v>
      </c>
      <c r="P36" s="207">
        <v>51.91</v>
      </c>
      <c r="Q36" s="207">
        <v>2.62</v>
      </c>
      <c r="R36" s="207">
        <v>10.14</v>
      </c>
      <c r="S36" s="207">
        <v>6.32</v>
      </c>
      <c r="T36" s="207">
        <v>0</v>
      </c>
      <c r="U36" s="207">
        <v>263.69</v>
      </c>
      <c r="V36" s="207">
        <v>4.41</v>
      </c>
      <c r="W36" s="207">
        <v>7.54</v>
      </c>
      <c r="X36" s="207">
        <v>35.82</v>
      </c>
      <c r="Y36" s="207">
        <v>0</v>
      </c>
      <c r="Z36" s="207">
        <v>59.94</v>
      </c>
      <c r="AA36" s="207">
        <v>19.43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21.35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157.44</v>
      </c>
      <c r="L37" s="207">
        <v>62.47</v>
      </c>
      <c r="M37" s="207">
        <v>0</v>
      </c>
      <c r="N37" s="207">
        <v>28.32</v>
      </c>
      <c r="O37" s="207">
        <v>47.53</v>
      </c>
      <c r="P37" s="207">
        <v>51.91</v>
      </c>
      <c r="Q37" s="207">
        <v>2.62</v>
      </c>
      <c r="R37" s="207">
        <v>10.14</v>
      </c>
      <c r="S37" s="207">
        <v>6.32</v>
      </c>
      <c r="T37" s="207">
        <v>0</v>
      </c>
      <c r="U37" s="207">
        <v>263.69</v>
      </c>
      <c r="V37" s="207">
        <v>4.41</v>
      </c>
      <c r="W37" s="207">
        <v>7.54</v>
      </c>
      <c r="X37" s="207">
        <v>35.82</v>
      </c>
      <c r="Y37" s="207">
        <v>0</v>
      </c>
      <c r="Z37" s="207">
        <v>59.94</v>
      </c>
      <c r="AA37" s="207">
        <v>19.43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21.35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157.44</v>
      </c>
      <c r="L38" s="207">
        <v>62.47</v>
      </c>
      <c r="M38" s="207">
        <v>0</v>
      </c>
      <c r="N38" s="207">
        <v>28.32</v>
      </c>
      <c r="O38" s="207">
        <v>47.53</v>
      </c>
      <c r="P38" s="207">
        <v>51.91</v>
      </c>
      <c r="Q38" s="207">
        <v>2.62</v>
      </c>
      <c r="R38" s="207">
        <v>10.14</v>
      </c>
      <c r="S38" s="207">
        <v>6.32</v>
      </c>
      <c r="T38" s="207">
        <v>0</v>
      </c>
      <c r="U38" s="207">
        <v>263.69</v>
      </c>
      <c r="V38" s="207">
        <v>4.41</v>
      </c>
      <c r="W38" s="207">
        <v>7.54</v>
      </c>
      <c r="X38" s="207">
        <v>35.82</v>
      </c>
      <c r="Y38" s="207">
        <v>0</v>
      </c>
      <c r="Z38" s="207">
        <v>59.94</v>
      </c>
      <c r="AA38" s="207">
        <v>19.43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21.35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157.44</v>
      </c>
      <c r="L39" s="207">
        <v>62.47</v>
      </c>
      <c r="M39" s="207">
        <v>0</v>
      </c>
      <c r="N39" s="207">
        <v>28.32</v>
      </c>
      <c r="O39" s="207">
        <v>47.53</v>
      </c>
      <c r="P39" s="207">
        <v>51.91</v>
      </c>
      <c r="Q39" s="207">
        <v>2.62</v>
      </c>
      <c r="R39" s="207">
        <v>10.14</v>
      </c>
      <c r="S39" s="207">
        <v>6.32</v>
      </c>
      <c r="T39" s="207">
        <v>0</v>
      </c>
      <c r="U39" s="207">
        <v>263.69</v>
      </c>
      <c r="V39" s="207">
        <v>4.41</v>
      </c>
      <c r="W39" s="207">
        <v>7.54</v>
      </c>
      <c r="X39" s="207">
        <v>35.82</v>
      </c>
      <c r="Y39" s="207">
        <v>0</v>
      </c>
      <c r="Z39" s="207">
        <v>59.94</v>
      </c>
      <c r="AA39" s="207">
        <v>19.43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21.35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157.44</v>
      </c>
      <c r="L40" s="207">
        <v>62.47</v>
      </c>
      <c r="M40" s="207">
        <v>0</v>
      </c>
      <c r="N40" s="207">
        <v>28.32</v>
      </c>
      <c r="O40" s="207">
        <v>47.53</v>
      </c>
      <c r="P40" s="207">
        <v>51.91</v>
      </c>
      <c r="Q40" s="207">
        <v>2.62</v>
      </c>
      <c r="R40" s="207">
        <v>10.14</v>
      </c>
      <c r="S40" s="207">
        <v>6.32</v>
      </c>
      <c r="T40" s="207">
        <v>0</v>
      </c>
      <c r="U40" s="207">
        <v>263.69</v>
      </c>
      <c r="V40" s="207">
        <v>4.41</v>
      </c>
      <c r="W40" s="207">
        <v>7.54</v>
      </c>
      <c r="X40" s="207">
        <v>35.82</v>
      </c>
      <c r="Y40" s="207">
        <v>0</v>
      </c>
      <c r="Z40" s="207">
        <v>59.94</v>
      </c>
      <c r="AA40" s="207">
        <v>19.43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21.35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157.44</v>
      </c>
      <c r="L41" s="207">
        <v>62.47</v>
      </c>
      <c r="M41" s="207">
        <v>0</v>
      </c>
      <c r="N41" s="207">
        <v>28.32</v>
      </c>
      <c r="O41" s="207">
        <v>47.53</v>
      </c>
      <c r="P41" s="207">
        <v>51.91</v>
      </c>
      <c r="Q41" s="207">
        <v>2.62</v>
      </c>
      <c r="R41" s="207">
        <v>10.14</v>
      </c>
      <c r="S41" s="207">
        <v>6.32</v>
      </c>
      <c r="T41" s="207">
        <v>0</v>
      </c>
      <c r="U41" s="207">
        <v>263.69</v>
      </c>
      <c r="V41" s="207">
        <v>4.41</v>
      </c>
      <c r="W41" s="207">
        <v>7.54</v>
      </c>
      <c r="X41" s="207">
        <v>35.82</v>
      </c>
      <c r="Y41" s="207">
        <v>0</v>
      </c>
      <c r="Z41" s="207">
        <v>59.94</v>
      </c>
      <c r="AA41" s="207">
        <v>19.43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21.35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157.44</v>
      </c>
      <c r="L42" s="207">
        <v>62.47</v>
      </c>
      <c r="M42" s="207">
        <v>0</v>
      </c>
      <c r="N42" s="207">
        <v>28.32</v>
      </c>
      <c r="O42" s="207">
        <v>47.53</v>
      </c>
      <c r="P42" s="207">
        <v>51.91</v>
      </c>
      <c r="Q42" s="207">
        <v>2.62</v>
      </c>
      <c r="R42" s="207">
        <v>10.14</v>
      </c>
      <c r="S42" s="207">
        <v>6.32</v>
      </c>
      <c r="T42" s="207">
        <v>0</v>
      </c>
      <c r="U42" s="207">
        <v>263.69</v>
      </c>
      <c r="V42" s="207">
        <v>4.41</v>
      </c>
      <c r="W42" s="207">
        <v>7.54</v>
      </c>
      <c r="X42" s="207">
        <v>35.82</v>
      </c>
      <c r="Y42" s="207">
        <v>0</v>
      </c>
      <c r="Z42" s="207">
        <v>59.94</v>
      </c>
      <c r="AA42" s="207">
        <v>19.43</v>
      </c>
      <c r="AB42" s="207">
        <v>0</v>
      </c>
      <c r="AC42" s="207">
        <v>11.57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21.35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157.44</v>
      </c>
      <c r="L43" s="207">
        <v>62.47</v>
      </c>
      <c r="M43" s="207">
        <v>0</v>
      </c>
      <c r="N43" s="207">
        <v>28.32</v>
      </c>
      <c r="O43" s="207">
        <v>47.53</v>
      </c>
      <c r="P43" s="207">
        <v>51.91</v>
      </c>
      <c r="Q43" s="207">
        <v>2.62</v>
      </c>
      <c r="R43" s="207">
        <v>10.14</v>
      </c>
      <c r="S43" s="207">
        <v>6.32</v>
      </c>
      <c r="T43" s="207">
        <v>0</v>
      </c>
      <c r="U43" s="207">
        <v>263.69</v>
      </c>
      <c r="V43" s="207">
        <v>4.41</v>
      </c>
      <c r="W43" s="207">
        <v>7.54</v>
      </c>
      <c r="X43" s="207">
        <v>35.82</v>
      </c>
      <c r="Y43" s="207">
        <v>0</v>
      </c>
      <c r="Z43" s="207">
        <v>59.94</v>
      </c>
      <c r="AA43" s="207">
        <v>19.43</v>
      </c>
      <c r="AB43" s="207">
        <v>0</v>
      </c>
      <c r="AC43" s="207">
        <v>11.57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21.35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157.44</v>
      </c>
      <c r="L44" s="207">
        <v>62.47</v>
      </c>
      <c r="M44" s="207">
        <v>0</v>
      </c>
      <c r="N44" s="207">
        <v>28.32</v>
      </c>
      <c r="O44" s="207">
        <v>47.53</v>
      </c>
      <c r="P44" s="207">
        <v>51.91</v>
      </c>
      <c r="Q44" s="207">
        <v>2.62</v>
      </c>
      <c r="R44" s="207">
        <v>10.14</v>
      </c>
      <c r="S44" s="207">
        <v>6.32</v>
      </c>
      <c r="T44" s="207">
        <v>0</v>
      </c>
      <c r="U44" s="207">
        <v>263.69</v>
      </c>
      <c r="V44" s="207">
        <v>4.41</v>
      </c>
      <c r="W44" s="207">
        <v>7.54</v>
      </c>
      <c r="X44" s="207">
        <v>35.82</v>
      </c>
      <c r="Y44" s="207">
        <v>0</v>
      </c>
      <c r="Z44" s="207">
        <v>59.94</v>
      </c>
      <c r="AA44" s="207">
        <v>19.43</v>
      </c>
      <c r="AB44" s="207">
        <v>0</v>
      </c>
      <c r="AC44" s="207">
        <v>11.57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21.35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157.44</v>
      </c>
      <c r="L45" s="207">
        <v>62.47</v>
      </c>
      <c r="M45" s="207">
        <v>0</v>
      </c>
      <c r="N45" s="207">
        <v>28.32</v>
      </c>
      <c r="O45" s="207">
        <v>47.53</v>
      </c>
      <c r="P45" s="207">
        <v>51.91</v>
      </c>
      <c r="Q45" s="207">
        <v>2.62</v>
      </c>
      <c r="R45" s="207">
        <v>10.14</v>
      </c>
      <c r="S45" s="207">
        <v>6.32</v>
      </c>
      <c r="T45" s="207">
        <v>0</v>
      </c>
      <c r="U45" s="207">
        <v>263.69</v>
      </c>
      <c r="V45" s="207">
        <v>4.41</v>
      </c>
      <c r="W45" s="207">
        <v>7.54</v>
      </c>
      <c r="X45" s="207">
        <v>35.82</v>
      </c>
      <c r="Y45" s="207">
        <v>0</v>
      </c>
      <c r="Z45" s="207">
        <v>59.94</v>
      </c>
      <c r="AA45" s="207">
        <v>19.43</v>
      </c>
      <c r="AB45" s="207">
        <v>0</v>
      </c>
      <c r="AC45" s="207">
        <v>8.84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21.35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157.44</v>
      </c>
      <c r="L46" s="207">
        <v>62.47</v>
      </c>
      <c r="M46" s="207">
        <v>0</v>
      </c>
      <c r="N46" s="207">
        <v>28.32</v>
      </c>
      <c r="O46" s="207">
        <v>47.53</v>
      </c>
      <c r="P46" s="207">
        <v>51.91</v>
      </c>
      <c r="Q46" s="207">
        <v>2.62</v>
      </c>
      <c r="R46" s="207">
        <v>10.14</v>
      </c>
      <c r="S46" s="207">
        <v>6.32</v>
      </c>
      <c r="T46" s="207">
        <v>0</v>
      </c>
      <c r="U46" s="207">
        <v>263.69</v>
      </c>
      <c r="V46" s="207">
        <v>4.41</v>
      </c>
      <c r="W46" s="207">
        <v>7.54</v>
      </c>
      <c r="X46" s="207">
        <v>35.82</v>
      </c>
      <c r="Y46" s="207">
        <v>0</v>
      </c>
      <c r="Z46" s="207">
        <v>59.94</v>
      </c>
      <c r="AA46" s="207">
        <v>19.43</v>
      </c>
      <c r="AB46" s="207">
        <v>0</v>
      </c>
      <c r="AC46" s="207">
        <v>8.84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21.35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157.44</v>
      </c>
      <c r="L47" s="207">
        <v>62.47</v>
      </c>
      <c r="M47" s="207">
        <v>0</v>
      </c>
      <c r="N47" s="207">
        <v>28.32</v>
      </c>
      <c r="O47" s="207">
        <v>47.53</v>
      </c>
      <c r="P47" s="207">
        <v>51.91</v>
      </c>
      <c r="Q47" s="207">
        <v>2.62</v>
      </c>
      <c r="R47" s="207">
        <v>10.14</v>
      </c>
      <c r="S47" s="207">
        <v>6.32</v>
      </c>
      <c r="T47" s="207">
        <v>0</v>
      </c>
      <c r="U47" s="207">
        <v>263.69</v>
      </c>
      <c r="V47" s="207">
        <v>4.41</v>
      </c>
      <c r="W47" s="207">
        <v>7.54</v>
      </c>
      <c r="X47" s="207">
        <v>35.82</v>
      </c>
      <c r="Y47" s="207">
        <v>0</v>
      </c>
      <c r="Z47" s="207">
        <v>59.94</v>
      </c>
      <c r="AA47" s="207">
        <v>19.43</v>
      </c>
      <c r="AB47" s="207">
        <v>0</v>
      </c>
      <c r="AC47" s="207">
        <v>8.84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21.35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157.44</v>
      </c>
      <c r="L48" s="207">
        <v>62.47</v>
      </c>
      <c r="M48" s="207">
        <v>0</v>
      </c>
      <c r="N48" s="207">
        <v>28.32</v>
      </c>
      <c r="O48" s="207">
        <v>47.53</v>
      </c>
      <c r="P48" s="207">
        <v>51.91</v>
      </c>
      <c r="Q48" s="207">
        <v>2.62</v>
      </c>
      <c r="R48" s="207">
        <v>10.14</v>
      </c>
      <c r="S48" s="207">
        <v>6.32</v>
      </c>
      <c r="T48" s="207">
        <v>0</v>
      </c>
      <c r="U48" s="207">
        <v>263.69</v>
      </c>
      <c r="V48" s="207">
        <v>4.41</v>
      </c>
      <c r="W48" s="207">
        <v>7.54</v>
      </c>
      <c r="X48" s="207">
        <v>35.82</v>
      </c>
      <c r="Y48" s="207">
        <v>0</v>
      </c>
      <c r="Z48" s="207">
        <v>59.94</v>
      </c>
      <c r="AA48" s="207">
        <v>19.43</v>
      </c>
      <c r="AB48" s="207">
        <v>0</v>
      </c>
      <c r="AC48" s="207">
        <v>8.84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21.35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157.44</v>
      </c>
      <c r="L49" s="207">
        <v>62.47</v>
      </c>
      <c r="M49" s="207">
        <v>0</v>
      </c>
      <c r="N49" s="207">
        <v>28.32</v>
      </c>
      <c r="O49" s="207">
        <v>47.53</v>
      </c>
      <c r="P49" s="207">
        <v>51.91</v>
      </c>
      <c r="Q49" s="207">
        <v>2.62</v>
      </c>
      <c r="R49" s="207">
        <v>10.14</v>
      </c>
      <c r="S49" s="207">
        <v>6.32</v>
      </c>
      <c r="T49" s="207">
        <v>0</v>
      </c>
      <c r="U49" s="207">
        <v>263.69</v>
      </c>
      <c r="V49" s="207">
        <v>4.41</v>
      </c>
      <c r="W49" s="207">
        <v>7.54</v>
      </c>
      <c r="X49" s="207">
        <v>35.82</v>
      </c>
      <c r="Y49" s="207">
        <v>0</v>
      </c>
      <c r="Z49" s="207">
        <v>59.94</v>
      </c>
      <c r="AA49" s="207">
        <v>19.43</v>
      </c>
      <c r="AB49" s="207">
        <v>0</v>
      </c>
      <c r="AC49" s="207">
        <v>8.84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21.35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157.44</v>
      </c>
      <c r="L50" s="207">
        <v>62.47</v>
      </c>
      <c r="M50" s="207">
        <v>0</v>
      </c>
      <c r="N50" s="207">
        <v>28.32</v>
      </c>
      <c r="O50" s="207">
        <v>47.53</v>
      </c>
      <c r="P50" s="207">
        <v>51.91</v>
      </c>
      <c r="Q50" s="207">
        <v>2.62</v>
      </c>
      <c r="R50" s="207">
        <v>10.14</v>
      </c>
      <c r="S50" s="207">
        <v>6.32</v>
      </c>
      <c r="T50" s="207">
        <v>0</v>
      </c>
      <c r="U50" s="207">
        <v>263.69</v>
      </c>
      <c r="V50" s="207">
        <v>4.41</v>
      </c>
      <c r="W50" s="207">
        <v>7.54</v>
      </c>
      <c r="X50" s="207">
        <v>35.82</v>
      </c>
      <c r="Y50" s="207">
        <v>0</v>
      </c>
      <c r="Z50" s="207">
        <v>59.94</v>
      </c>
      <c r="AA50" s="207">
        <v>19.43</v>
      </c>
      <c r="AB50" s="207">
        <v>0</v>
      </c>
      <c r="AC50" s="207">
        <v>8.84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21.35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157.44</v>
      </c>
      <c r="L51" s="207">
        <v>62.47</v>
      </c>
      <c r="M51" s="207">
        <v>0</v>
      </c>
      <c r="N51" s="207">
        <v>28.32</v>
      </c>
      <c r="O51" s="207">
        <v>47.53</v>
      </c>
      <c r="P51" s="207">
        <v>51.91</v>
      </c>
      <c r="Q51" s="207">
        <v>2.77</v>
      </c>
      <c r="R51" s="207">
        <v>10.14</v>
      </c>
      <c r="S51" s="207">
        <v>6.32</v>
      </c>
      <c r="T51" s="207">
        <v>0</v>
      </c>
      <c r="U51" s="207">
        <v>263.69</v>
      </c>
      <c r="V51" s="207">
        <v>4.41</v>
      </c>
      <c r="W51" s="207">
        <v>7.54</v>
      </c>
      <c r="X51" s="207">
        <v>35.82</v>
      </c>
      <c r="Y51" s="207">
        <v>0</v>
      </c>
      <c r="Z51" s="207">
        <v>59.94</v>
      </c>
      <c r="AA51" s="207">
        <v>19.43</v>
      </c>
      <c r="AB51" s="207">
        <v>0</v>
      </c>
      <c r="AC51" s="207">
        <v>8.84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21.35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157.44</v>
      </c>
      <c r="L52" s="207">
        <v>62.47</v>
      </c>
      <c r="M52" s="207">
        <v>0</v>
      </c>
      <c r="N52" s="207">
        <v>28.32</v>
      </c>
      <c r="O52" s="207">
        <v>47.53</v>
      </c>
      <c r="P52" s="207">
        <v>51.91</v>
      </c>
      <c r="Q52" s="207">
        <v>2.77</v>
      </c>
      <c r="R52" s="207">
        <v>10.14</v>
      </c>
      <c r="S52" s="207">
        <v>6.32</v>
      </c>
      <c r="T52" s="207">
        <v>0</v>
      </c>
      <c r="U52" s="207">
        <v>263.69</v>
      </c>
      <c r="V52" s="207">
        <v>4.41</v>
      </c>
      <c r="W52" s="207">
        <v>7.54</v>
      </c>
      <c r="X52" s="207">
        <v>35.82</v>
      </c>
      <c r="Y52" s="207">
        <v>0</v>
      </c>
      <c r="Z52" s="207">
        <v>59.94</v>
      </c>
      <c r="AA52" s="207">
        <v>19.43</v>
      </c>
      <c r="AB52" s="207">
        <v>0</v>
      </c>
      <c r="AC52" s="207">
        <v>8.84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21.35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157.44</v>
      </c>
      <c r="L53" s="207">
        <v>62.47</v>
      </c>
      <c r="M53" s="207">
        <v>0</v>
      </c>
      <c r="N53" s="207">
        <v>28.32</v>
      </c>
      <c r="O53" s="207">
        <v>47.53</v>
      </c>
      <c r="P53" s="207">
        <v>51.91</v>
      </c>
      <c r="Q53" s="207">
        <v>2.77</v>
      </c>
      <c r="R53" s="207">
        <v>10.14</v>
      </c>
      <c r="S53" s="207">
        <v>6.32</v>
      </c>
      <c r="T53" s="207">
        <v>0</v>
      </c>
      <c r="U53" s="207">
        <v>263.69</v>
      </c>
      <c r="V53" s="207">
        <v>4.41</v>
      </c>
      <c r="W53" s="207">
        <v>9.69</v>
      </c>
      <c r="X53" s="207">
        <v>35.82</v>
      </c>
      <c r="Y53" s="207">
        <v>0</v>
      </c>
      <c r="Z53" s="207">
        <v>59.94</v>
      </c>
      <c r="AA53" s="207">
        <v>19.43</v>
      </c>
      <c r="AB53" s="207">
        <v>0</v>
      </c>
      <c r="AC53" s="207">
        <v>8.84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46.09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21.35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157.44</v>
      </c>
      <c r="L54" s="207">
        <v>62.47</v>
      </c>
      <c r="M54" s="207">
        <v>0</v>
      </c>
      <c r="N54" s="207">
        <v>28.32</v>
      </c>
      <c r="O54" s="207">
        <v>47.53</v>
      </c>
      <c r="P54" s="207">
        <v>51.91</v>
      </c>
      <c r="Q54" s="207">
        <v>2.74</v>
      </c>
      <c r="R54" s="207">
        <v>10.14</v>
      </c>
      <c r="S54" s="207">
        <v>6.32</v>
      </c>
      <c r="T54" s="207">
        <v>0</v>
      </c>
      <c r="U54" s="207">
        <v>263.69</v>
      </c>
      <c r="V54" s="207">
        <v>4.41</v>
      </c>
      <c r="W54" s="207">
        <v>9.69</v>
      </c>
      <c r="X54" s="207">
        <v>35.82</v>
      </c>
      <c r="Y54" s="207">
        <v>0</v>
      </c>
      <c r="Z54" s="207">
        <v>59.94</v>
      </c>
      <c r="AA54" s="207">
        <v>19.43</v>
      </c>
      <c r="AB54" s="207">
        <v>0</v>
      </c>
      <c r="AC54" s="207">
        <v>8.84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46.09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21.35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157.44</v>
      </c>
      <c r="L55" s="207">
        <v>62.47</v>
      </c>
      <c r="M55" s="207">
        <v>0</v>
      </c>
      <c r="N55" s="207">
        <v>28.32</v>
      </c>
      <c r="O55" s="207">
        <v>47.53</v>
      </c>
      <c r="P55" s="207">
        <v>51.91</v>
      </c>
      <c r="Q55" s="207">
        <v>2.62</v>
      </c>
      <c r="R55" s="207">
        <v>10.14</v>
      </c>
      <c r="S55" s="207">
        <v>6.32</v>
      </c>
      <c r="T55" s="207">
        <v>0</v>
      </c>
      <c r="U55" s="207">
        <v>263.69</v>
      </c>
      <c r="V55" s="207">
        <v>4.41</v>
      </c>
      <c r="W55" s="207">
        <v>9.69</v>
      </c>
      <c r="X55" s="207">
        <v>35.82</v>
      </c>
      <c r="Y55" s="207">
        <v>0</v>
      </c>
      <c r="Z55" s="207">
        <v>59.94</v>
      </c>
      <c r="AA55" s="207">
        <v>19.43</v>
      </c>
      <c r="AB55" s="207">
        <v>0</v>
      </c>
      <c r="AC55" s="207">
        <v>8.75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46.09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21.35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157.44</v>
      </c>
      <c r="L56" s="207">
        <v>62.47</v>
      </c>
      <c r="M56" s="207">
        <v>0</v>
      </c>
      <c r="N56" s="207">
        <v>28.32</v>
      </c>
      <c r="O56" s="207">
        <v>47.53</v>
      </c>
      <c r="P56" s="207">
        <v>51.91</v>
      </c>
      <c r="Q56" s="207">
        <v>2.62</v>
      </c>
      <c r="R56" s="207">
        <v>10.14</v>
      </c>
      <c r="S56" s="207">
        <v>6.32</v>
      </c>
      <c r="T56" s="207">
        <v>0</v>
      </c>
      <c r="U56" s="207">
        <v>263.69</v>
      </c>
      <c r="V56" s="207">
        <v>4.41</v>
      </c>
      <c r="W56" s="207">
        <v>9.69</v>
      </c>
      <c r="X56" s="207">
        <v>35.82</v>
      </c>
      <c r="Y56" s="207">
        <v>0</v>
      </c>
      <c r="Z56" s="207">
        <v>59.94</v>
      </c>
      <c r="AA56" s="207">
        <v>19.43</v>
      </c>
      <c r="AB56" s="207">
        <v>0</v>
      </c>
      <c r="AC56" s="207">
        <v>8.75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46.09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21.35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157.44</v>
      </c>
      <c r="L57" s="207">
        <v>62.47</v>
      </c>
      <c r="M57" s="207">
        <v>0</v>
      </c>
      <c r="N57" s="207">
        <v>28.32</v>
      </c>
      <c r="O57" s="207">
        <v>47.53</v>
      </c>
      <c r="P57" s="207">
        <v>51.91</v>
      </c>
      <c r="Q57" s="207">
        <v>2.62</v>
      </c>
      <c r="R57" s="207">
        <v>10.14</v>
      </c>
      <c r="S57" s="207">
        <v>6.32</v>
      </c>
      <c r="T57" s="207">
        <v>0</v>
      </c>
      <c r="U57" s="207">
        <v>263.69</v>
      </c>
      <c r="V57" s="207">
        <v>4.41</v>
      </c>
      <c r="W57" s="207">
        <v>9.69</v>
      </c>
      <c r="X57" s="207">
        <v>35.82</v>
      </c>
      <c r="Y57" s="207">
        <v>0</v>
      </c>
      <c r="Z57" s="207">
        <v>59.94</v>
      </c>
      <c r="AA57" s="207">
        <v>19.43</v>
      </c>
      <c r="AB57" s="207">
        <v>0</v>
      </c>
      <c r="AC57" s="207">
        <v>8.75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46.09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21.35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157.44</v>
      </c>
      <c r="L58" s="207">
        <v>62.47</v>
      </c>
      <c r="M58" s="207">
        <v>0</v>
      </c>
      <c r="N58" s="207">
        <v>28.32</v>
      </c>
      <c r="O58" s="207">
        <v>47.53</v>
      </c>
      <c r="P58" s="207">
        <v>51.91</v>
      </c>
      <c r="Q58" s="207">
        <v>2.62</v>
      </c>
      <c r="R58" s="207">
        <v>10.14</v>
      </c>
      <c r="S58" s="207">
        <v>6.32</v>
      </c>
      <c r="T58" s="207">
        <v>0</v>
      </c>
      <c r="U58" s="207">
        <v>263.69</v>
      </c>
      <c r="V58" s="207">
        <v>4.41</v>
      </c>
      <c r="W58" s="207">
        <v>9.69</v>
      </c>
      <c r="X58" s="207">
        <v>35.82</v>
      </c>
      <c r="Y58" s="207">
        <v>0</v>
      </c>
      <c r="Z58" s="207">
        <v>59.94</v>
      </c>
      <c r="AA58" s="207">
        <v>19.43</v>
      </c>
      <c r="AB58" s="207">
        <v>0</v>
      </c>
      <c r="AC58" s="207">
        <v>8.75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46.09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21.35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157.44</v>
      </c>
      <c r="L59" s="207">
        <v>62.47</v>
      </c>
      <c r="M59" s="207">
        <v>0</v>
      </c>
      <c r="N59" s="207">
        <v>28.32</v>
      </c>
      <c r="O59" s="207">
        <v>47.53</v>
      </c>
      <c r="P59" s="207">
        <v>51.91</v>
      </c>
      <c r="Q59" s="207">
        <v>2.62</v>
      </c>
      <c r="R59" s="207">
        <v>10.14</v>
      </c>
      <c r="S59" s="207">
        <v>6.32</v>
      </c>
      <c r="T59" s="207">
        <v>0</v>
      </c>
      <c r="U59" s="207">
        <v>263.69</v>
      </c>
      <c r="V59" s="207">
        <v>4.41</v>
      </c>
      <c r="W59" s="207">
        <v>9.92</v>
      </c>
      <c r="X59" s="207">
        <v>35.82</v>
      </c>
      <c r="Y59" s="207">
        <v>0</v>
      </c>
      <c r="Z59" s="207">
        <v>59.94</v>
      </c>
      <c r="AA59" s="207">
        <v>19.43</v>
      </c>
      <c r="AB59" s="207">
        <v>0</v>
      </c>
      <c r="AC59" s="207">
        <v>8.75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47.39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21.35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157.44</v>
      </c>
      <c r="L60" s="207">
        <v>62.47</v>
      </c>
      <c r="M60" s="207">
        <v>0</v>
      </c>
      <c r="N60" s="207">
        <v>28.32</v>
      </c>
      <c r="O60" s="207">
        <v>47.53</v>
      </c>
      <c r="P60" s="207">
        <v>51.91</v>
      </c>
      <c r="Q60" s="207">
        <v>2.62</v>
      </c>
      <c r="R60" s="207">
        <v>10.14</v>
      </c>
      <c r="S60" s="207">
        <v>6.32</v>
      </c>
      <c r="T60" s="207">
        <v>0</v>
      </c>
      <c r="U60" s="207">
        <v>263.69</v>
      </c>
      <c r="V60" s="207">
        <v>4.41</v>
      </c>
      <c r="W60" s="207">
        <v>9.92</v>
      </c>
      <c r="X60" s="207">
        <v>35.82</v>
      </c>
      <c r="Y60" s="207">
        <v>0</v>
      </c>
      <c r="Z60" s="207">
        <v>59.94</v>
      </c>
      <c r="AA60" s="207">
        <v>19.43</v>
      </c>
      <c r="AB60" s="207">
        <v>0</v>
      </c>
      <c r="AC60" s="207">
        <v>8.75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47.39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21.35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157.44</v>
      </c>
      <c r="L61" s="207">
        <v>62.47</v>
      </c>
      <c r="M61" s="207">
        <v>0</v>
      </c>
      <c r="N61" s="207">
        <v>28.32</v>
      </c>
      <c r="O61" s="207">
        <v>47.53</v>
      </c>
      <c r="P61" s="207">
        <v>51.91</v>
      </c>
      <c r="Q61" s="207">
        <v>2.62</v>
      </c>
      <c r="R61" s="207">
        <v>10.14</v>
      </c>
      <c r="S61" s="207">
        <v>6.32</v>
      </c>
      <c r="T61" s="207">
        <v>0</v>
      </c>
      <c r="U61" s="207">
        <v>263.69</v>
      </c>
      <c r="V61" s="207">
        <v>4.41</v>
      </c>
      <c r="W61" s="207">
        <v>9.92</v>
      </c>
      <c r="X61" s="207">
        <v>35.82</v>
      </c>
      <c r="Y61" s="207">
        <v>0</v>
      </c>
      <c r="Z61" s="207">
        <v>59.94</v>
      </c>
      <c r="AA61" s="207">
        <v>19.43</v>
      </c>
      <c r="AB61" s="207">
        <v>0</v>
      </c>
      <c r="AC61" s="207">
        <v>8.75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47.39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21.35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157.44</v>
      </c>
      <c r="L62" s="207">
        <v>62.47</v>
      </c>
      <c r="M62" s="207">
        <v>0</v>
      </c>
      <c r="N62" s="207">
        <v>28.32</v>
      </c>
      <c r="O62" s="207">
        <v>47.53</v>
      </c>
      <c r="P62" s="207">
        <v>51.91</v>
      </c>
      <c r="Q62" s="207">
        <v>2.62</v>
      </c>
      <c r="R62" s="207">
        <v>10.14</v>
      </c>
      <c r="S62" s="207">
        <v>6.32</v>
      </c>
      <c r="T62" s="207">
        <v>0</v>
      </c>
      <c r="U62" s="207">
        <v>263.69</v>
      </c>
      <c r="V62" s="207">
        <v>4.41</v>
      </c>
      <c r="W62" s="207">
        <v>9.92</v>
      </c>
      <c r="X62" s="207">
        <v>35.82</v>
      </c>
      <c r="Y62" s="207">
        <v>0</v>
      </c>
      <c r="Z62" s="207">
        <v>59.94</v>
      </c>
      <c r="AA62" s="207">
        <v>19.43</v>
      </c>
      <c r="AB62" s="207">
        <v>0</v>
      </c>
      <c r="AC62" s="207">
        <v>11.28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47.39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21.35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154.74</v>
      </c>
      <c r="L63" s="207">
        <v>62.47</v>
      </c>
      <c r="M63" s="207">
        <v>0</v>
      </c>
      <c r="N63" s="207">
        <v>28.32</v>
      </c>
      <c r="O63" s="207">
        <v>47.53</v>
      </c>
      <c r="P63" s="207">
        <v>51.91</v>
      </c>
      <c r="Q63" s="207">
        <v>2.62</v>
      </c>
      <c r="R63" s="207">
        <v>10.14</v>
      </c>
      <c r="S63" s="207">
        <v>6.32</v>
      </c>
      <c r="T63" s="207">
        <v>0</v>
      </c>
      <c r="U63" s="207">
        <v>263.69</v>
      </c>
      <c r="V63" s="207">
        <v>4.41</v>
      </c>
      <c r="W63" s="207">
        <v>8.08</v>
      </c>
      <c r="X63" s="207">
        <v>35.82</v>
      </c>
      <c r="Y63" s="207">
        <v>0</v>
      </c>
      <c r="Z63" s="207">
        <v>59.94</v>
      </c>
      <c r="AA63" s="207">
        <v>19.43</v>
      </c>
      <c r="AB63" s="207">
        <v>0</v>
      </c>
      <c r="AC63" s="207">
        <v>11.28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47.39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21.35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157.44</v>
      </c>
      <c r="L64" s="207">
        <v>62.47</v>
      </c>
      <c r="M64" s="207">
        <v>0</v>
      </c>
      <c r="N64" s="207">
        <v>28.32</v>
      </c>
      <c r="O64" s="207">
        <v>47.53</v>
      </c>
      <c r="P64" s="207">
        <v>51.91</v>
      </c>
      <c r="Q64" s="207">
        <v>2.62</v>
      </c>
      <c r="R64" s="207">
        <v>10.14</v>
      </c>
      <c r="S64" s="207">
        <v>6.32</v>
      </c>
      <c r="T64" s="207">
        <v>0</v>
      </c>
      <c r="U64" s="207">
        <v>263.69</v>
      </c>
      <c r="V64" s="207">
        <v>4.41</v>
      </c>
      <c r="W64" s="207">
        <v>8.08</v>
      </c>
      <c r="X64" s="207">
        <v>35.82</v>
      </c>
      <c r="Y64" s="207">
        <v>0</v>
      </c>
      <c r="Z64" s="207">
        <v>59.94</v>
      </c>
      <c r="AA64" s="207">
        <v>19.43</v>
      </c>
      <c r="AB64" s="207">
        <v>0</v>
      </c>
      <c r="AC64" s="207">
        <v>11.28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47.39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21.35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157.44</v>
      </c>
      <c r="L65" s="207">
        <v>60.98</v>
      </c>
      <c r="M65" s="207">
        <v>0</v>
      </c>
      <c r="N65" s="207">
        <v>28.32</v>
      </c>
      <c r="O65" s="207">
        <v>47.53</v>
      </c>
      <c r="P65" s="207">
        <v>51.91</v>
      </c>
      <c r="Q65" s="207">
        <v>2.62</v>
      </c>
      <c r="R65" s="207">
        <v>9.06</v>
      </c>
      <c r="S65" s="207">
        <v>6.32</v>
      </c>
      <c r="T65" s="207">
        <v>0</v>
      </c>
      <c r="U65" s="207">
        <v>263.69</v>
      </c>
      <c r="V65" s="207">
        <v>4.41</v>
      </c>
      <c r="W65" s="207">
        <v>8.08</v>
      </c>
      <c r="X65" s="207">
        <v>35.82</v>
      </c>
      <c r="Y65" s="207">
        <v>0</v>
      </c>
      <c r="Z65" s="207">
        <v>59.94</v>
      </c>
      <c r="AA65" s="207">
        <v>19.43</v>
      </c>
      <c r="AB65" s="207">
        <v>0</v>
      </c>
      <c r="AC65" s="207">
        <v>8.75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47.39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21.35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157.44</v>
      </c>
      <c r="L66" s="207">
        <v>62.47</v>
      </c>
      <c r="M66" s="207">
        <v>0</v>
      </c>
      <c r="N66" s="207">
        <v>28.32</v>
      </c>
      <c r="O66" s="207">
        <v>47.53</v>
      </c>
      <c r="P66" s="207">
        <v>51.91</v>
      </c>
      <c r="Q66" s="207">
        <v>2.62</v>
      </c>
      <c r="R66" s="207">
        <v>8.24</v>
      </c>
      <c r="S66" s="207">
        <v>6.32</v>
      </c>
      <c r="T66" s="207">
        <v>0</v>
      </c>
      <c r="U66" s="207">
        <v>263.69</v>
      </c>
      <c r="V66" s="207">
        <v>4.41</v>
      </c>
      <c r="W66" s="207">
        <v>8.08</v>
      </c>
      <c r="X66" s="207">
        <v>35.82</v>
      </c>
      <c r="Y66" s="207">
        <v>0</v>
      </c>
      <c r="Z66" s="207">
        <v>59.94</v>
      </c>
      <c r="AA66" s="207">
        <v>19.43</v>
      </c>
      <c r="AB66" s="207">
        <v>0</v>
      </c>
      <c r="AC66" s="207">
        <v>8.75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47.39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21.35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157.44</v>
      </c>
      <c r="L67" s="207">
        <v>62.02</v>
      </c>
      <c r="M67" s="207">
        <v>0</v>
      </c>
      <c r="N67" s="207">
        <v>28.32</v>
      </c>
      <c r="O67" s="207">
        <v>47.53</v>
      </c>
      <c r="P67" s="207">
        <v>51.91</v>
      </c>
      <c r="Q67" s="207">
        <v>2.62</v>
      </c>
      <c r="R67" s="207">
        <v>8.24</v>
      </c>
      <c r="S67" s="207">
        <v>6.32</v>
      </c>
      <c r="T67" s="207">
        <v>0</v>
      </c>
      <c r="U67" s="207">
        <v>263.69</v>
      </c>
      <c r="V67" s="207">
        <v>4.41</v>
      </c>
      <c r="W67" s="207">
        <v>7.76</v>
      </c>
      <c r="X67" s="207">
        <v>35.82</v>
      </c>
      <c r="Y67" s="207">
        <v>0</v>
      </c>
      <c r="Z67" s="207">
        <v>59.94</v>
      </c>
      <c r="AA67" s="207">
        <v>19.43</v>
      </c>
      <c r="AB67" s="207">
        <v>0</v>
      </c>
      <c r="AC67" s="207">
        <v>8.75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45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21.35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157.44</v>
      </c>
      <c r="L68" s="207">
        <v>62.47</v>
      </c>
      <c r="M68" s="207">
        <v>0</v>
      </c>
      <c r="N68" s="207">
        <v>28.32</v>
      </c>
      <c r="O68" s="207">
        <v>47.53</v>
      </c>
      <c r="P68" s="207">
        <v>51.91</v>
      </c>
      <c r="Q68" s="207">
        <v>2.62</v>
      </c>
      <c r="R68" s="207">
        <v>8.24</v>
      </c>
      <c r="S68" s="207">
        <v>6.32</v>
      </c>
      <c r="T68" s="207">
        <v>0</v>
      </c>
      <c r="U68" s="207">
        <v>263.69</v>
      </c>
      <c r="V68" s="207">
        <v>4.41</v>
      </c>
      <c r="W68" s="207">
        <v>7.76</v>
      </c>
      <c r="X68" s="207">
        <v>35.82</v>
      </c>
      <c r="Y68" s="207">
        <v>0</v>
      </c>
      <c r="Z68" s="207">
        <v>59.94</v>
      </c>
      <c r="AA68" s="207">
        <v>19.43</v>
      </c>
      <c r="AB68" s="207">
        <v>0</v>
      </c>
      <c r="AC68" s="207">
        <v>8.75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45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21.35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157.44</v>
      </c>
      <c r="L69" s="207">
        <v>62.47</v>
      </c>
      <c r="M69" s="207">
        <v>0</v>
      </c>
      <c r="N69" s="207">
        <v>28.32</v>
      </c>
      <c r="O69" s="207">
        <v>47.53</v>
      </c>
      <c r="P69" s="207">
        <v>51.91</v>
      </c>
      <c r="Q69" s="207">
        <v>2.62</v>
      </c>
      <c r="R69" s="207">
        <v>8.24</v>
      </c>
      <c r="S69" s="207">
        <v>6.32</v>
      </c>
      <c r="T69" s="207">
        <v>0</v>
      </c>
      <c r="U69" s="207">
        <v>263.69</v>
      </c>
      <c r="V69" s="207">
        <v>4.41</v>
      </c>
      <c r="W69" s="207">
        <v>7.76</v>
      </c>
      <c r="X69" s="207">
        <v>35.82</v>
      </c>
      <c r="Y69" s="207">
        <v>0</v>
      </c>
      <c r="Z69" s="207">
        <v>59.94</v>
      </c>
      <c r="AA69" s="207">
        <v>19.43</v>
      </c>
      <c r="AB69" s="207">
        <v>0</v>
      </c>
      <c r="AC69" s="207">
        <v>8.75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19.309999999999999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157.44</v>
      </c>
      <c r="L70" s="207">
        <v>62.47</v>
      </c>
      <c r="M70" s="207">
        <v>0</v>
      </c>
      <c r="N70" s="207">
        <v>28.32</v>
      </c>
      <c r="O70" s="207">
        <v>47.53</v>
      </c>
      <c r="P70" s="207">
        <v>51.91</v>
      </c>
      <c r="Q70" s="207">
        <v>2.62</v>
      </c>
      <c r="R70" s="207">
        <v>8.24</v>
      </c>
      <c r="S70" s="207">
        <v>6.32</v>
      </c>
      <c r="T70" s="207">
        <v>0</v>
      </c>
      <c r="U70" s="207">
        <v>263.69</v>
      </c>
      <c r="V70" s="207">
        <v>4.41</v>
      </c>
      <c r="W70" s="207">
        <v>7.76</v>
      </c>
      <c r="X70" s="207">
        <v>35.82</v>
      </c>
      <c r="Y70" s="207">
        <v>0</v>
      </c>
      <c r="Z70" s="207">
        <v>59.94</v>
      </c>
      <c r="AA70" s="207">
        <v>19.43</v>
      </c>
      <c r="AB70" s="207">
        <v>0</v>
      </c>
      <c r="AC70" s="207">
        <v>8.75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10.78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157.44</v>
      </c>
      <c r="L71" s="207">
        <v>62.47</v>
      </c>
      <c r="M71" s="207">
        <v>0</v>
      </c>
      <c r="N71" s="207">
        <v>28.32</v>
      </c>
      <c r="O71" s="207">
        <v>47.53</v>
      </c>
      <c r="P71" s="207">
        <v>51.91</v>
      </c>
      <c r="Q71" s="207">
        <v>2.62</v>
      </c>
      <c r="R71" s="207">
        <v>8.24</v>
      </c>
      <c r="S71" s="207">
        <v>6.32</v>
      </c>
      <c r="T71" s="207">
        <v>0</v>
      </c>
      <c r="U71" s="207">
        <v>263.69</v>
      </c>
      <c r="V71" s="207">
        <v>4.41</v>
      </c>
      <c r="W71" s="207">
        <v>7.76</v>
      </c>
      <c r="X71" s="207">
        <v>35.82</v>
      </c>
      <c r="Y71" s="207">
        <v>0</v>
      </c>
      <c r="Z71" s="207">
        <v>59.94</v>
      </c>
      <c r="AA71" s="207">
        <v>19.43</v>
      </c>
      <c r="AB71" s="207">
        <v>0</v>
      </c>
      <c r="AC71" s="207">
        <v>8.75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4.8499999999999996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157.44</v>
      </c>
      <c r="L72" s="207">
        <v>62.47</v>
      </c>
      <c r="M72" s="207">
        <v>0</v>
      </c>
      <c r="N72" s="207">
        <v>28.32</v>
      </c>
      <c r="O72" s="207">
        <v>47.53</v>
      </c>
      <c r="P72" s="207">
        <v>51.91</v>
      </c>
      <c r="Q72" s="207">
        <v>2.62</v>
      </c>
      <c r="R72" s="207">
        <v>8.24</v>
      </c>
      <c r="S72" s="207">
        <v>6.32</v>
      </c>
      <c r="T72" s="207">
        <v>0</v>
      </c>
      <c r="U72" s="207">
        <v>263.69</v>
      </c>
      <c r="V72" s="207">
        <v>4.41</v>
      </c>
      <c r="W72" s="207">
        <v>7.76</v>
      </c>
      <c r="X72" s="207">
        <v>35.82</v>
      </c>
      <c r="Y72" s="207">
        <v>0</v>
      </c>
      <c r="Z72" s="207">
        <v>59.94</v>
      </c>
      <c r="AA72" s="207">
        <v>19.43</v>
      </c>
      <c r="AB72" s="207">
        <v>0</v>
      </c>
      <c r="AC72" s="207">
        <v>8.75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55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1.92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157.44</v>
      </c>
      <c r="L73" s="207">
        <v>62.47</v>
      </c>
      <c r="M73" s="207">
        <v>0</v>
      </c>
      <c r="N73" s="207">
        <v>28.32</v>
      </c>
      <c r="O73" s="207">
        <v>47.53</v>
      </c>
      <c r="P73" s="207">
        <v>51.91</v>
      </c>
      <c r="Q73" s="207">
        <v>2.62</v>
      </c>
      <c r="R73" s="207">
        <v>8.24</v>
      </c>
      <c r="S73" s="207">
        <v>6.32</v>
      </c>
      <c r="T73" s="207">
        <v>0</v>
      </c>
      <c r="U73" s="207">
        <v>263.69</v>
      </c>
      <c r="V73" s="207">
        <v>4.41</v>
      </c>
      <c r="W73" s="207">
        <v>9.16</v>
      </c>
      <c r="X73" s="207">
        <v>35.82</v>
      </c>
      <c r="Y73" s="207">
        <v>0</v>
      </c>
      <c r="Z73" s="207">
        <v>59.94</v>
      </c>
      <c r="AA73" s="207">
        <v>19.43</v>
      </c>
      <c r="AB73" s="207">
        <v>0</v>
      </c>
      <c r="AC73" s="207">
        <v>8.75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0.26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157.44</v>
      </c>
      <c r="L74" s="207">
        <v>62.47</v>
      </c>
      <c r="M74" s="207">
        <v>0</v>
      </c>
      <c r="N74" s="207">
        <v>28.32</v>
      </c>
      <c r="O74" s="207">
        <v>47.53</v>
      </c>
      <c r="P74" s="207">
        <v>51.91</v>
      </c>
      <c r="Q74" s="207">
        <v>2.62</v>
      </c>
      <c r="R74" s="207">
        <v>8.24</v>
      </c>
      <c r="S74" s="207">
        <v>6.32</v>
      </c>
      <c r="T74" s="207">
        <v>0</v>
      </c>
      <c r="U74" s="207">
        <v>263.69</v>
      </c>
      <c r="V74" s="207">
        <v>4.41</v>
      </c>
      <c r="W74" s="207">
        <v>9.16</v>
      </c>
      <c r="X74" s="207">
        <v>35.82</v>
      </c>
      <c r="Y74" s="207">
        <v>0</v>
      </c>
      <c r="Z74" s="207">
        <v>59.94</v>
      </c>
      <c r="AA74" s="207">
        <v>19.43</v>
      </c>
      <c r="AB74" s="207">
        <v>0</v>
      </c>
      <c r="AC74" s="207">
        <v>8.75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55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157.44</v>
      </c>
      <c r="L75" s="207">
        <v>62.47</v>
      </c>
      <c r="M75" s="207">
        <v>0</v>
      </c>
      <c r="N75" s="207">
        <v>28.32</v>
      </c>
      <c r="O75" s="207">
        <v>47.53</v>
      </c>
      <c r="P75" s="207">
        <v>51.91</v>
      </c>
      <c r="Q75" s="207">
        <v>2.62</v>
      </c>
      <c r="R75" s="207">
        <v>8.24</v>
      </c>
      <c r="S75" s="207">
        <v>6.32</v>
      </c>
      <c r="T75" s="207">
        <v>0</v>
      </c>
      <c r="U75" s="207">
        <v>263.69</v>
      </c>
      <c r="V75" s="207">
        <v>4.41</v>
      </c>
      <c r="W75" s="207">
        <v>7.76</v>
      </c>
      <c r="X75" s="207">
        <v>35.82</v>
      </c>
      <c r="Y75" s="207">
        <v>0</v>
      </c>
      <c r="Z75" s="207">
        <v>59.94</v>
      </c>
      <c r="AA75" s="207">
        <v>19.43</v>
      </c>
      <c r="AB75" s="207">
        <v>0</v>
      </c>
      <c r="AC75" s="207">
        <v>8.75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55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157.44</v>
      </c>
      <c r="L76" s="207">
        <v>62.47</v>
      </c>
      <c r="M76" s="207">
        <v>0</v>
      </c>
      <c r="N76" s="207">
        <v>28.32</v>
      </c>
      <c r="O76" s="207">
        <v>47.53</v>
      </c>
      <c r="P76" s="207">
        <v>51.91</v>
      </c>
      <c r="Q76" s="207">
        <v>2.62</v>
      </c>
      <c r="R76" s="207">
        <v>8.24</v>
      </c>
      <c r="S76" s="207">
        <v>6.32</v>
      </c>
      <c r="T76" s="207">
        <v>0</v>
      </c>
      <c r="U76" s="207">
        <v>263.69</v>
      </c>
      <c r="V76" s="207">
        <v>4.41</v>
      </c>
      <c r="W76" s="207">
        <v>7.76</v>
      </c>
      <c r="X76" s="207">
        <v>35.82</v>
      </c>
      <c r="Y76" s="207">
        <v>0</v>
      </c>
      <c r="Z76" s="207">
        <v>59.94</v>
      </c>
      <c r="AA76" s="207">
        <v>19.43</v>
      </c>
      <c r="AB76" s="207">
        <v>0</v>
      </c>
      <c r="AC76" s="207">
        <v>8.75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55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157.44</v>
      </c>
      <c r="L77" s="207">
        <v>62.47</v>
      </c>
      <c r="M77" s="207">
        <v>0</v>
      </c>
      <c r="N77" s="207">
        <v>28.32</v>
      </c>
      <c r="O77" s="207">
        <v>47.53</v>
      </c>
      <c r="P77" s="207">
        <v>51.91</v>
      </c>
      <c r="Q77" s="207">
        <v>2.62</v>
      </c>
      <c r="R77" s="207">
        <v>8.24</v>
      </c>
      <c r="S77" s="207">
        <v>6.32</v>
      </c>
      <c r="T77" s="207">
        <v>0</v>
      </c>
      <c r="U77" s="207">
        <v>263.69</v>
      </c>
      <c r="V77" s="207">
        <v>4.41</v>
      </c>
      <c r="W77" s="207">
        <v>7.76</v>
      </c>
      <c r="X77" s="207">
        <v>35.82</v>
      </c>
      <c r="Y77" s="207">
        <v>0</v>
      </c>
      <c r="Z77" s="207">
        <v>59.94</v>
      </c>
      <c r="AA77" s="207">
        <v>19.43</v>
      </c>
      <c r="AB77" s="207">
        <v>0</v>
      </c>
      <c r="AC77" s="207">
        <v>8.75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55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157.44</v>
      </c>
      <c r="L78" s="207">
        <v>62.47</v>
      </c>
      <c r="M78" s="207">
        <v>0</v>
      </c>
      <c r="N78" s="207">
        <v>28.32</v>
      </c>
      <c r="O78" s="207">
        <v>47.53</v>
      </c>
      <c r="P78" s="207">
        <v>51.91</v>
      </c>
      <c r="Q78" s="207">
        <v>2.62</v>
      </c>
      <c r="R78" s="207">
        <v>8.24</v>
      </c>
      <c r="S78" s="207">
        <v>6.32</v>
      </c>
      <c r="T78" s="207">
        <v>0</v>
      </c>
      <c r="U78" s="207">
        <v>263.69</v>
      </c>
      <c r="V78" s="207">
        <v>4.41</v>
      </c>
      <c r="W78" s="207">
        <v>7.76</v>
      </c>
      <c r="X78" s="207">
        <v>35.82</v>
      </c>
      <c r="Y78" s="207">
        <v>0</v>
      </c>
      <c r="Z78" s="207">
        <v>59.94</v>
      </c>
      <c r="AA78" s="207">
        <v>19.43</v>
      </c>
      <c r="AB78" s="207">
        <v>0</v>
      </c>
      <c r="AC78" s="207">
        <v>8.75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55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157.44</v>
      </c>
      <c r="L79" s="207">
        <v>62.47</v>
      </c>
      <c r="M79" s="207">
        <v>0</v>
      </c>
      <c r="N79" s="207">
        <v>28.32</v>
      </c>
      <c r="O79" s="207">
        <v>47.53</v>
      </c>
      <c r="P79" s="207">
        <v>51.91</v>
      </c>
      <c r="Q79" s="207">
        <v>3.25</v>
      </c>
      <c r="R79" s="207">
        <v>9.9700000000000006</v>
      </c>
      <c r="S79" s="207">
        <v>6.32</v>
      </c>
      <c r="T79" s="207">
        <v>0</v>
      </c>
      <c r="U79" s="207">
        <v>263.69</v>
      </c>
      <c r="V79" s="207">
        <v>4.41</v>
      </c>
      <c r="W79" s="207">
        <v>7.99</v>
      </c>
      <c r="X79" s="207">
        <v>35.82</v>
      </c>
      <c r="Y79" s="207">
        <v>0</v>
      </c>
      <c r="Z79" s="207">
        <v>59.94</v>
      </c>
      <c r="AA79" s="207">
        <v>19.43</v>
      </c>
      <c r="AB79" s="207">
        <v>0</v>
      </c>
      <c r="AC79" s="207">
        <v>8.75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55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157.44</v>
      </c>
      <c r="L80" s="207">
        <v>62.47</v>
      </c>
      <c r="M80" s="207">
        <v>0</v>
      </c>
      <c r="N80" s="207">
        <v>28.32</v>
      </c>
      <c r="O80" s="207">
        <v>47.53</v>
      </c>
      <c r="P80" s="207">
        <v>51.91</v>
      </c>
      <c r="Q80" s="207">
        <v>3.25</v>
      </c>
      <c r="R80" s="207">
        <v>10.14</v>
      </c>
      <c r="S80" s="207">
        <v>6.32</v>
      </c>
      <c r="T80" s="207">
        <v>0</v>
      </c>
      <c r="U80" s="207">
        <v>263.69</v>
      </c>
      <c r="V80" s="207">
        <v>4.41</v>
      </c>
      <c r="W80" s="207">
        <v>8</v>
      </c>
      <c r="X80" s="207">
        <v>35.82</v>
      </c>
      <c r="Y80" s="207">
        <v>0</v>
      </c>
      <c r="Z80" s="207">
        <v>59.94</v>
      </c>
      <c r="AA80" s="207">
        <v>19.43</v>
      </c>
      <c r="AB80" s="207">
        <v>0</v>
      </c>
      <c r="AC80" s="207">
        <v>8.75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55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157.44</v>
      </c>
      <c r="L81" s="207">
        <v>62.47</v>
      </c>
      <c r="M81" s="207">
        <v>0</v>
      </c>
      <c r="N81" s="207">
        <v>28.32</v>
      </c>
      <c r="O81" s="207">
        <v>47.53</v>
      </c>
      <c r="P81" s="207">
        <v>51.91</v>
      </c>
      <c r="Q81" s="207">
        <v>3.25</v>
      </c>
      <c r="R81" s="207">
        <v>10.14</v>
      </c>
      <c r="S81" s="207">
        <v>6.32</v>
      </c>
      <c r="T81" s="207">
        <v>0</v>
      </c>
      <c r="U81" s="207">
        <v>263.69</v>
      </c>
      <c r="V81" s="207">
        <v>4.41</v>
      </c>
      <c r="W81" s="207">
        <v>8</v>
      </c>
      <c r="X81" s="207">
        <v>35.82</v>
      </c>
      <c r="Y81" s="207">
        <v>0</v>
      </c>
      <c r="Z81" s="207">
        <v>59.94</v>
      </c>
      <c r="AA81" s="207">
        <v>19.43</v>
      </c>
      <c r="AB81" s="207">
        <v>0</v>
      </c>
      <c r="AC81" s="207">
        <v>8.75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55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157.44</v>
      </c>
      <c r="L82" s="207">
        <v>62.47</v>
      </c>
      <c r="M82" s="207">
        <v>0</v>
      </c>
      <c r="N82" s="207">
        <v>28.32</v>
      </c>
      <c r="O82" s="207">
        <v>47.53</v>
      </c>
      <c r="P82" s="207">
        <v>51.91</v>
      </c>
      <c r="Q82" s="207">
        <v>3.25</v>
      </c>
      <c r="R82" s="207">
        <v>10.14</v>
      </c>
      <c r="S82" s="207">
        <v>6.32</v>
      </c>
      <c r="T82" s="207">
        <v>0</v>
      </c>
      <c r="U82" s="207">
        <v>263.69</v>
      </c>
      <c r="V82" s="207">
        <v>4.41</v>
      </c>
      <c r="W82" s="207">
        <v>8</v>
      </c>
      <c r="X82" s="207">
        <v>35.82</v>
      </c>
      <c r="Y82" s="207">
        <v>0</v>
      </c>
      <c r="Z82" s="207">
        <v>59.94</v>
      </c>
      <c r="AA82" s="207">
        <v>19.43</v>
      </c>
      <c r="AB82" s="207">
        <v>0</v>
      </c>
      <c r="AC82" s="207">
        <v>8.75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55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157.44</v>
      </c>
      <c r="L83" s="207">
        <v>62.47</v>
      </c>
      <c r="M83" s="207">
        <v>0</v>
      </c>
      <c r="N83" s="207">
        <v>28.32</v>
      </c>
      <c r="O83" s="207">
        <v>47.53</v>
      </c>
      <c r="P83" s="207">
        <v>51.91</v>
      </c>
      <c r="Q83" s="207">
        <v>3.25</v>
      </c>
      <c r="R83" s="207">
        <v>10.14</v>
      </c>
      <c r="S83" s="207">
        <v>6.32</v>
      </c>
      <c r="T83" s="207">
        <v>0</v>
      </c>
      <c r="U83" s="207">
        <v>263.69</v>
      </c>
      <c r="V83" s="207">
        <v>4.41</v>
      </c>
      <c r="W83" s="207">
        <v>8</v>
      </c>
      <c r="X83" s="207">
        <v>35.82</v>
      </c>
      <c r="Y83" s="207">
        <v>0</v>
      </c>
      <c r="Z83" s="207">
        <v>59.94</v>
      </c>
      <c r="AA83" s="207">
        <v>19.43</v>
      </c>
      <c r="AB83" s="207">
        <v>0</v>
      </c>
      <c r="AC83" s="207">
        <v>8.75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157.44</v>
      </c>
      <c r="L84" s="207">
        <v>62.47</v>
      </c>
      <c r="M84" s="207">
        <v>0</v>
      </c>
      <c r="N84" s="207">
        <v>28.32</v>
      </c>
      <c r="O84" s="207">
        <v>47.53</v>
      </c>
      <c r="P84" s="207">
        <v>51.91</v>
      </c>
      <c r="Q84" s="207">
        <v>3.25</v>
      </c>
      <c r="R84" s="207">
        <v>10.14</v>
      </c>
      <c r="S84" s="207">
        <v>6.32</v>
      </c>
      <c r="T84" s="207">
        <v>0</v>
      </c>
      <c r="U84" s="207">
        <v>263.69</v>
      </c>
      <c r="V84" s="207">
        <v>4.41</v>
      </c>
      <c r="W84" s="207">
        <v>8</v>
      </c>
      <c r="X84" s="207">
        <v>35.82</v>
      </c>
      <c r="Y84" s="207">
        <v>0</v>
      </c>
      <c r="Z84" s="207">
        <v>59.94</v>
      </c>
      <c r="AA84" s="207">
        <v>19.43</v>
      </c>
      <c r="AB84" s="207">
        <v>0</v>
      </c>
      <c r="AC84" s="207">
        <v>8.75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157.44</v>
      </c>
      <c r="L85" s="207">
        <v>62.47</v>
      </c>
      <c r="M85" s="207">
        <v>0</v>
      </c>
      <c r="N85" s="207">
        <v>28.32</v>
      </c>
      <c r="O85" s="207">
        <v>47.53</v>
      </c>
      <c r="P85" s="207">
        <v>51.91</v>
      </c>
      <c r="Q85" s="207">
        <v>3.25</v>
      </c>
      <c r="R85" s="207">
        <v>10.14</v>
      </c>
      <c r="S85" s="207">
        <v>6.32</v>
      </c>
      <c r="T85" s="207">
        <v>0</v>
      </c>
      <c r="U85" s="207">
        <v>263.69</v>
      </c>
      <c r="V85" s="207">
        <v>4.41</v>
      </c>
      <c r="W85" s="207">
        <v>8.23</v>
      </c>
      <c r="X85" s="207">
        <v>35.82</v>
      </c>
      <c r="Y85" s="207">
        <v>0</v>
      </c>
      <c r="Z85" s="207">
        <v>59.94</v>
      </c>
      <c r="AA85" s="207">
        <v>19.43</v>
      </c>
      <c r="AB85" s="207">
        <v>0</v>
      </c>
      <c r="AC85" s="207">
        <v>8.75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157.44</v>
      </c>
      <c r="L86" s="207">
        <v>62.47</v>
      </c>
      <c r="M86" s="207">
        <v>0</v>
      </c>
      <c r="N86" s="207">
        <v>28.32</v>
      </c>
      <c r="O86" s="207">
        <v>47.53</v>
      </c>
      <c r="P86" s="207">
        <v>51.91</v>
      </c>
      <c r="Q86" s="207">
        <v>3.25</v>
      </c>
      <c r="R86" s="207">
        <v>10.14</v>
      </c>
      <c r="S86" s="207">
        <v>6.32</v>
      </c>
      <c r="T86" s="207">
        <v>0</v>
      </c>
      <c r="U86" s="207">
        <v>263.69</v>
      </c>
      <c r="V86" s="207">
        <v>4.41</v>
      </c>
      <c r="W86" s="207">
        <v>8.24</v>
      </c>
      <c r="X86" s="207">
        <v>35.82</v>
      </c>
      <c r="Y86" s="207">
        <v>0</v>
      </c>
      <c r="Z86" s="207">
        <v>59.94</v>
      </c>
      <c r="AA86" s="207">
        <v>19.43</v>
      </c>
      <c r="AB86" s="207">
        <v>0</v>
      </c>
      <c r="AC86" s="207">
        <v>8.75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157.44</v>
      </c>
      <c r="L87" s="207">
        <v>62.47</v>
      </c>
      <c r="M87" s="207">
        <v>0</v>
      </c>
      <c r="N87" s="207">
        <v>28.32</v>
      </c>
      <c r="O87" s="207">
        <v>47.53</v>
      </c>
      <c r="P87" s="207">
        <v>51.91</v>
      </c>
      <c r="Q87" s="207">
        <v>3.25</v>
      </c>
      <c r="R87" s="207">
        <v>10.14</v>
      </c>
      <c r="S87" s="207">
        <v>6.32</v>
      </c>
      <c r="T87" s="207">
        <v>0</v>
      </c>
      <c r="U87" s="207">
        <v>263.69</v>
      </c>
      <c r="V87" s="207">
        <v>4.41</v>
      </c>
      <c r="W87" s="207">
        <v>8.24</v>
      </c>
      <c r="X87" s="207">
        <v>35.82</v>
      </c>
      <c r="Y87" s="207">
        <v>0</v>
      </c>
      <c r="Z87" s="207">
        <v>59.94</v>
      </c>
      <c r="AA87" s="207">
        <v>19.43</v>
      </c>
      <c r="AB87" s="207">
        <v>0</v>
      </c>
      <c r="AC87" s="207">
        <v>8.75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157.44</v>
      </c>
      <c r="L88" s="207">
        <v>62.47</v>
      </c>
      <c r="M88" s="207">
        <v>0</v>
      </c>
      <c r="N88" s="207">
        <v>28.32</v>
      </c>
      <c r="O88" s="207">
        <v>47.53</v>
      </c>
      <c r="P88" s="207">
        <v>51.91</v>
      </c>
      <c r="Q88" s="207">
        <v>3.25</v>
      </c>
      <c r="R88" s="207">
        <v>10.14</v>
      </c>
      <c r="S88" s="207">
        <v>6.32</v>
      </c>
      <c r="T88" s="207">
        <v>0</v>
      </c>
      <c r="U88" s="207">
        <v>263.69</v>
      </c>
      <c r="V88" s="207">
        <v>4.41</v>
      </c>
      <c r="W88" s="207">
        <v>8.24</v>
      </c>
      <c r="X88" s="207">
        <v>35.82</v>
      </c>
      <c r="Y88" s="207">
        <v>0</v>
      </c>
      <c r="Z88" s="207">
        <v>59.94</v>
      </c>
      <c r="AA88" s="207">
        <v>19.43</v>
      </c>
      <c r="AB88" s="207">
        <v>0</v>
      </c>
      <c r="AC88" s="207">
        <v>8.75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157.44</v>
      </c>
      <c r="L89" s="207">
        <v>62.47</v>
      </c>
      <c r="M89" s="207">
        <v>0</v>
      </c>
      <c r="N89" s="207">
        <v>28.32</v>
      </c>
      <c r="O89" s="207">
        <v>47.53</v>
      </c>
      <c r="P89" s="207">
        <v>51.91</v>
      </c>
      <c r="Q89" s="207">
        <v>2.62</v>
      </c>
      <c r="R89" s="207">
        <v>10.14</v>
      </c>
      <c r="S89" s="207">
        <v>6.32</v>
      </c>
      <c r="T89" s="207">
        <v>0</v>
      </c>
      <c r="U89" s="207">
        <v>263.69</v>
      </c>
      <c r="V89" s="207">
        <v>4.41</v>
      </c>
      <c r="W89" s="207">
        <v>8.24</v>
      </c>
      <c r="X89" s="207">
        <v>35.82</v>
      </c>
      <c r="Y89" s="207">
        <v>0</v>
      </c>
      <c r="Z89" s="207">
        <v>59.94</v>
      </c>
      <c r="AA89" s="207">
        <v>19.43</v>
      </c>
      <c r="AB89" s="207">
        <v>0</v>
      </c>
      <c r="AC89" s="207">
        <v>8.75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157.44</v>
      </c>
      <c r="L90" s="207">
        <v>62.47</v>
      </c>
      <c r="M90" s="207">
        <v>0</v>
      </c>
      <c r="N90" s="207">
        <v>28.32</v>
      </c>
      <c r="O90" s="207">
        <v>47.53</v>
      </c>
      <c r="P90" s="207">
        <v>51.91</v>
      </c>
      <c r="Q90" s="207">
        <v>2.62</v>
      </c>
      <c r="R90" s="207">
        <v>10.14</v>
      </c>
      <c r="S90" s="207">
        <v>6.32</v>
      </c>
      <c r="T90" s="207">
        <v>0</v>
      </c>
      <c r="U90" s="207">
        <v>263.69</v>
      </c>
      <c r="V90" s="207">
        <v>4.41</v>
      </c>
      <c r="W90" s="207">
        <v>10.58</v>
      </c>
      <c r="X90" s="207">
        <v>35.82</v>
      </c>
      <c r="Y90" s="207">
        <v>0</v>
      </c>
      <c r="Z90" s="207">
        <v>59.94</v>
      </c>
      <c r="AA90" s="207">
        <v>19.43</v>
      </c>
      <c r="AB90" s="207">
        <v>0</v>
      </c>
      <c r="AC90" s="207">
        <v>8.75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45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157.44</v>
      </c>
      <c r="L91" s="207">
        <v>62.47</v>
      </c>
      <c r="M91" s="207">
        <v>0</v>
      </c>
      <c r="N91" s="207">
        <v>28.32</v>
      </c>
      <c r="O91" s="207">
        <v>47.53</v>
      </c>
      <c r="P91" s="207">
        <v>51.91</v>
      </c>
      <c r="Q91" s="207">
        <v>2.33</v>
      </c>
      <c r="R91" s="207">
        <v>10.14</v>
      </c>
      <c r="S91" s="207">
        <v>6.32</v>
      </c>
      <c r="T91" s="207">
        <v>0</v>
      </c>
      <c r="U91" s="207">
        <v>263.69</v>
      </c>
      <c r="V91" s="207">
        <v>4.41</v>
      </c>
      <c r="W91" s="207">
        <v>10.84</v>
      </c>
      <c r="X91" s="207">
        <v>35.82</v>
      </c>
      <c r="Y91" s="207">
        <v>0</v>
      </c>
      <c r="Z91" s="207">
        <v>59.94</v>
      </c>
      <c r="AA91" s="207">
        <v>19.43</v>
      </c>
      <c r="AB91" s="207">
        <v>0</v>
      </c>
      <c r="AC91" s="207">
        <v>8.75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47.39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157.44</v>
      </c>
      <c r="L92" s="207">
        <v>62.47</v>
      </c>
      <c r="M92" s="207">
        <v>0</v>
      </c>
      <c r="N92" s="207">
        <v>28.32</v>
      </c>
      <c r="O92" s="207">
        <v>47.53</v>
      </c>
      <c r="P92" s="207">
        <v>51.91</v>
      </c>
      <c r="Q92" s="207">
        <v>2.2799999999999998</v>
      </c>
      <c r="R92" s="207">
        <v>10.14</v>
      </c>
      <c r="S92" s="207">
        <v>6.32</v>
      </c>
      <c r="T92" s="207">
        <v>0</v>
      </c>
      <c r="U92" s="207">
        <v>263.69</v>
      </c>
      <c r="V92" s="207">
        <v>4.41</v>
      </c>
      <c r="W92" s="207">
        <v>10.84</v>
      </c>
      <c r="X92" s="207">
        <v>35.82</v>
      </c>
      <c r="Y92" s="207">
        <v>0</v>
      </c>
      <c r="Z92" s="207">
        <v>59.94</v>
      </c>
      <c r="AA92" s="207">
        <v>19.43</v>
      </c>
      <c r="AB92" s="207">
        <v>0</v>
      </c>
      <c r="AC92" s="207">
        <v>8.75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47.39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157.44</v>
      </c>
      <c r="L93" s="207">
        <v>62.47</v>
      </c>
      <c r="M93" s="207">
        <v>0</v>
      </c>
      <c r="N93" s="207">
        <v>28.32</v>
      </c>
      <c r="O93" s="207">
        <v>47.53</v>
      </c>
      <c r="P93" s="207">
        <v>51.91</v>
      </c>
      <c r="Q93" s="207">
        <v>2.2799999999999998</v>
      </c>
      <c r="R93" s="207">
        <v>10.14</v>
      </c>
      <c r="S93" s="207">
        <v>6.32</v>
      </c>
      <c r="T93" s="207">
        <v>0</v>
      </c>
      <c r="U93" s="207">
        <v>263.69</v>
      </c>
      <c r="V93" s="207">
        <v>4.41</v>
      </c>
      <c r="W93" s="207">
        <v>10.84</v>
      </c>
      <c r="X93" s="207">
        <v>35.82</v>
      </c>
      <c r="Y93" s="207">
        <v>0</v>
      </c>
      <c r="Z93" s="207">
        <v>59.94</v>
      </c>
      <c r="AA93" s="207">
        <v>19.43</v>
      </c>
      <c r="AB93" s="207">
        <v>0</v>
      </c>
      <c r="AC93" s="207">
        <v>8.75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47.39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157.44</v>
      </c>
      <c r="L94" s="207">
        <v>62.47</v>
      </c>
      <c r="M94" s="207">
        <v>0</v>
      </c>
      <c r="N94" s="207">
        <v>28.32</v>
      </c>
      <c r="O94" s="207">
        <v>47.53</v>
      </c>
      <c r="P94" s="207">
        <v>51.91</v>
      </c>
      <c r="Q94" s="207">
        <v>2.2799999999999998</v>
      </c>
      <c r="R94" s="207">
        <v>10.14</v>
      </c>
      <c r="S94" s="207">
        <v>6.32</v>
      </c>
      <c r="T94" s="207">
        <v>0</v>
      </c>
      <c r="U94" s="207">
        <v>263.69</v>
      </c>
      <c r="V94" s="207">
        <v>4.41</v>
      </c>
      <c r="W94" s="207">
        <v>10.84</v>
      </c>
      <c r="X94" s="207">
        <v>35.82</v>
      </c>
      <c r="Y94" s="207">
        <v>0</v>
      </c>
      <c r="Z94" s="207">
        <v>59.94</v>
      </c>
      <c r="AA94" s="207">
        <v>19.43</v>
      </c>
      <c r="AB94" s="207">
        <v>0</v>
      </c>
      <c r="AC94" s="207">
        <v>8.75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47.39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98.16</v>
      </c>
      <c r="L95" s="207">
        <v>21.11</v>
      </c>
      <c r="M95" s="207">
        <v>0</v>
      </c>
      <c r="N95" s="207">
        <v>28.32</v>
      </c>
      <c r="O95" s="207">
        <v>47.53</v>
      </c>
      <c r="P95" s="207">
        <v>51.91</v>
      </c>
      <c r="Q95" s="207">
        <v>0.83</v>
      </c>
      <c r="R95" s="207">
        <v>4.88</v>
      </c>
      <c r="S95" s="207">
        <v>2.87</v>
      </c>
      <c r="T95" s="207">
        <v>0</v>
      </c>
      <c r="U95" s="207">
        <v>263.69</v>
      </c>
      <c r="V95" s="207">
        <v>4.41</v>
      </c>
      <c r="W95" s="207">
        <v>10.84</v>
      </c>
      <c r="X95" s="207">
        <v>35.82</v>
      </c>
      <c r="Y95" s="207">
        <v>0</v>
      </c>
      <c r="Z95" s="207">
        <v>59.94</v>
      </c>
      <c r="AA95" s="207">
        <v>19.43</v>
      </c>
      <c r="AB95" s="207">
        <v>0</v>
      </c>
      <c r="AC95" s="207">
        <v>8.75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48.43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79.069999999999993</v>
      </c>
      <c r="L96" s="207">
        <v>19.12</v>
      </c>
      <c r="M96" s="207">
        <v>0</v>
      </c>
      <c r="N96" s="207">
        <v>28.32</v>
      </c>
      <c r="O96" s="207">
        <v>47.53</v>
      </c>
      <c r="P96" s="207">
        <v>51.91</v>
      </c>
      <c r="Q96" s="207">
        <v>0.83</v>
      </c>
      <c r="R96" s="207">
        <v>4.78</v>
      </c>
      <c r="S96" s="207">
        <v>2.87</v>
      </c>
      <c r="T96" s="207">
        <v>0</v>
      </c>
      <c r="U96" s="207">
        <v>263.69</v>
      </c>
      <c r="V96" s="207">
        <v>4.41</v>
      </c>
      <c r="W96" s="207">
        <v>10.84</v>
      </c>
      <c r="X96" s="207">
        <v>35.82</v>
      </c>
      <c r="Y96" s="207">
        <v>0</v>
      </c>
      <c r="Z96" s="207">
        <v>59.94</v>
      </c>
      <c r="AA96" s="207">
        <v>19.43</v>
      </c>
      <c r="AB96" s="207">
        <v>0</v>
      </c>
      <c r="AC96" s="207">
        <v>8.75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48.43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79.87</v>
      </c>
      <c r="L97" s="207">
        <v>19.12</v>
      </c>
      <c r="M97" s="207">
        <v>0</v>
      </c>
      <c r="N97" s="207">
        <v>28.32</v>
      </c>
      <c r="O97" s="207">
        <v>47.53</v>
      </c>
      <c r="P97" s="207">
        <v>51.91</v>
      </c>
      <c r="Q97" s="207">
        <v>0.96</v>
      </c>
      <c r="R97" s="207">
        <v>4.78</v>
      </c>
      <c r="S97" s="207">
        <v>2.87</v>
      </c>
      <c r="T97" s="207">
        <v>0</v>
      </c>
      <c r="U97" s="207">
        <v>263.69</v>
      </c>
      <c r="V97" s="207">
        <v>1.77</v>
      </c>
      <c r="W97" s="207">
        <v>10.84</v>
      </c>
      <c r="X97" s="207">
        <v>35.82</v>
      </c>
      <c r="Y97" s="207">
        <v>0</v>
      </c>
      <c r="Z97" s="207">
        <v>59.94</v>
      </c>
      <c r="AA97" s="207">
        <v>19.43</v>
      </c>
      <c r="AB97" s="207">
        <v>0</v>
      </c>
      <c r="AC97" s="207">
        <v>8.75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48.43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79.87</v>
      </c>
      <c r="L98" s="207">
        <v>19.12</v>
      </c>
      <c r="M98" s="207">
        <v>0</v>
      </c>
      <c r="N98" s="207">
        <v>28.32</v>
      </c>
      <c r="O98" s="207">
        <v>47.53</v>
      </c>
      <c r="P98" s="207">
        <v>51.91</v>
      </c>
      <c r="Q98" s="207">
        <v>2.31</v>
      </c>
      <c r="R98" s="207">
        <v>4.78</v>
      </c>
      <c r="S98" s="207">
        <v>3</v>
      </c>
      <c r="T98" s="207">
        <v>0</v>
      </c>
      <c r="U98" s="207">
        <v>263.69</v>
      </c>
      <c r="V98" s="207">
        <v>0</v>
      </c>
      <c r="W98" s="207">
        <v>10.84</v>
      </c>
      <c r="X98" s="207">
        <v>35.82</v>
      </c>
      <c r="Y98" s="207">
        <v>0</v>
      </c>
      <c r="Z98" s="207">
        <v>59.94</v>
      </c>
      <c r="AA98" s="207">
        <v>19.43</v>
      </c>
      <c r="AB98" s="207">
        <v>0</v>
      </c>
      <c r="AC98" s="207">
        <v>8.75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48.43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3.2613650000000014</v>
      </c>
      <c r="L99">
        <f t="shared" si="0"/>
        <v>1.1955299999999991</v>
      </c>
      <c r="M99">
        <f t="shared" si="0"/>
        <v>0</v>
      </c>
      <c r="N99">
        <f t="shared" si="0"/>
        <v>0.67968000000000062</v>
      </c>
      <c r="O99">
        <f t="shared" si="0"/>
        <v>1.1407200000000013</v>
      </c>
      <c r="P99">
        <f t="shared" si="0"/>
        <v>1.2458399999999983</v>
      </c>
      <c r="Q99">
        <f t="shared" si="0"/>
        <v>5.841500000000005E-2</v>
      </c>
      <c r="R99">
        <f t="shared" si="0"/>
        <v>0.20138499999999981</v>
      </c>
      <c r="S99">
        <f t="shared" si="0"/>
        <v>0.12903749999999989</v>
      </c>
      <c r="T99">
        <f t="shared" si="0"/>
        <v>0</v>
      </c>
      <c r="U99">
        <f t="shared" si="0"/>
        <v>6.3285599999999915</v>
      </c>
      <c r="V99">
        <f t="shared" si="0"/>
        <v>8.0102500000000049E-2</v>
      </c>
      <c r="W99">
        <f t="shared" si="0"/>
        <v>0.18812750000000011</v>
      </c>
      <c r="X99">
        <f t="shared" si="0"/>
        <v>0.77734250000000094</v>
      </c>
      <c r="Y99">
        <f t="shared" si="0"/>
        <v>0</v>
      </c>
      <c r="Z99">
        <f t="shared" si="0"/>
        <v>1.3846199999999984</v>
      </c>
      <c r="AA99">
        <f t="shared" si="0"/>
        <v>0.42190500000000025</v>
      </c>
      <c r="AB99">
        <f t="shared" si="0"/>
        <v>0</v>
      </c>
      <c r="AC99">
        <f t="shared" si="0"/>
        <v>0.21511499999999986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1.2236250000000004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0.20682750000000011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304.04000000000002</v>
      </c>
      <c r="M3" s="207">
        <v>26.56</v>
      </c>
      <c r="N3" s="207">
        <v>34.229999999999997</v>
      </c>
      <c r="O3" s="207">
        <v>0</v>
      </c>
      <c r="P3" s="207">
        <v>32.130000000000003</v>
      </c>
      <c r="Q3" s="207">
        <v>0</v>
      </c>
      <c r="R3" s="207">
        <v>0</v>
      </c>
      <c r="S3" s="207">
        <v>0</v>
      </c>
      <c r="T3" s="207">
        <v>0</v>
      </c>
      <c r="U3" s="207">
        <v>20.47</v>
      </c>
      <c r="V3" s="207">
        <v>1.35</v>
      </c>
      <c r="W3" s="207">
        <v>9.1999999999999993</v>
      </c>
      <c r="X3" s="207">
        <v>27.4</v>
      </c>
      <c r="Y3" s="207">
        <v>0</v>
      </c>
      <c r="Z3" s="207">
        <v>28.68</v>
      </c>
      <c r="AA3" s="207">
        <v>7.65</v>
      </c>
      <c r="AB3" s="207">
        <v>0</v>
      </c>
      <c r="AC3" s="207">
        <v>12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58.52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4.6399999999999997</v>
      </c>
      <c r="L4" s="207">
        <v>304.04000000000002</v>
      </c>
      <c r="M4" s="207">
        <v>26.56</v>
      </c>
      <c r="N4" s="207">
        <v>34.229999999999997</v>
      </c>
      <c r="O4" s="207">
        <v>0</v>
      </c>
      <c r="P4" s="207">
        <v>32.130000000000003</v>
      </c>
      <c r="Q4" s="207">
        <v>1.39</v>
      </c>
      <c r="R4" s="207">
        <v>0</v>
      </c>
      <c r="S4" s="207">
        <v>2.76</v>
      </c>
      <c r="T4" s="207">
        <v>0</v>
      </c>
      <c r="U4" s="207">
        <v>20.47</v>
      </c>
      <c r="V4" s="207">
        <v>0</v>
      </c>
      <c r="W4" s="207">
        <v>2.87</v>
      </c>
      <c r="X4" s="207">
        <v>8.6</v>
      </c>
      <c r="Y4" s="207">
        <v>0</v>
      </c>
      <c r="Z4" s="207">
        <v>28.68</v>
      </c>
      <c r="AA4" s="207">
        <v>7.65</v>
      </c>
      <c r="AB4" s="207">
        <v>0</v>
      </c>
      <c r="AC4" s="207">
        <v>12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58.52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4.6399999999999997</v>
      </c>
      <c r="L5" s="207">
        <v>304.04000000000002</v>
      </c>
      <c r="M5" s="207">
        <v>26.56</v>
      </c>
      <c r="N5" s="207">
        <v>34.229999999999997</v>
      </c>
      <c r="O5" s="207">
        <v>0</v>
      </c>
      <c r="P5" s="207">
        <v>32.130000000000003</v>
      </c>
      <c r="Q5" s="207">
        <v>1.62</v>
      </c>
      <c r="R5" s="207">
        <v>3.75</v>
      </c>
      <c r="S5" s="207">
        <v>3.45</v>
      </c>
      <c r="T5" s="207">
        <v>0</v>
      </c>
      <c r="U5" s="207">
        <v>20.47</v>
      </c>
      <c r="V5" s="207">
        <v>0</v>
      </c>
      <c r="W5" s="207">
        <v>2.87</v>
      </c>
      <c r="X5" s="207">
        <v>8.6</v>
      </c>
      <c r="Y5" s="207">
        <v>0</v>
      </c>
      <c r="Z5" s="207">
        <v>28.68</v>
      </c>
      <c r="AA5" s="207">
        <v>7.65</v>
      </c>
      <c r="AB5" s="207">
        <v>0</v>
      </c>
      <c r="AC5" s="207">
        <v>12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58.52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4.6399999999999997</v>
      </c>
      <c r="L6" s="207">
        <v>304.04000000000002</v>
      </c>
      <c r="M6" s="207">
        <v>26.56</v>
      </c>
      <c r="N6" s="207">
        <v>34.229999999999997</v>
      </c>
      <c r="O6" s="207">
        <v>0</v>
      </c>
      <c r="P6" s="207">
        <v>32.130000000000003</v>
      </c>
      <c r="Q6" s="207">
        <v>1.62</v>
      </c>
      <c r="R6" s="207">
        <v>3.75</v>
      </c>
      <c r="S6" s="207">
        <v>3.45</v>
      </c>
      <c r="T6" s="207">
        <v>0</v>
      </c>
      <c r="U6" s="207">
        <v>20.47</v>
      </c>
      <c r="V6" s="207">
        <v>0</v>
      </c>
      <c r="W6" s="207">
        <v>2.87</v>
      </c>
      <c r="X6" s="207">
        <v>8.6</v>
      </c>
      <c r="Y6" s="207">
        <v>0</v>
      </c>
      <c r="Z6" s="207">
        <v>28.68</v>
      </c>
      <c r="AA6" s="207">
        <v>7.65</v>
      </c>
      <c r="AB6" s="207">
        <v>0</v>
      </c>
      <c r="AC6" s="207">
        <v>12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58.52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4.6399999999999997</v>
      </c>
      <c r="L7" s="207">
        <v>304.04000000000002</v>
      </c>
      <c r="M7" s="207">
        <v>26.56</v>
      </c>
      <c r="N7" s="207">
        <v>34.229999999999997</v>
      </c>
      <c r="O7" s="207">
        <v>0</v>
      </c>
      <c r="P7" s="207">
        <v>32.130000000000003</v>
      </c>
      <c r="Q7" s="207">
        <v>1.62</v>
      </c>
      <c r="R7" s="207">
        <v>5.46</v>
      </c>
      <c r="S7" s="207">
        <v>3.45</v>
      </c>
      <c r="T7" s="207">
        <v>0</v>
      </c>
      <c r="U7" s="207">
        <v>20.47</v>
      </c>
      <c r="V7" s="207">
        <v>0</v>
      </c>
      <c r="W7" s="207">
        <v>2.87</v>
      </c>
      <c r="X7" s="207">
        <v>11.86</v>
      </c>
      <c r="Y7" s="207">
        <v>0</v>
      </c>
      <c r="Z7" s="207">
        <v>28.68</v>
      </c>
      <c r="AA7" s="207">
        <v>7.65</v>
      </c>
      <c r="AB7" s="207">
        <v>0</v>
      </c>
      <c r="AC7" s="207">
        <v>12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58.52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4.6399999999999997</v>
      </c>
      <c r="L8" s="207">
        <v>304.04000000000002</v>
      </c>
      <c r="M8" s="207">
        <v>26.56</v>
      </c>
      <c r="N8" s="207">
        <v>34.229999999999997</v>
      </c>
      <c r="O8" s="207">
        <v>0</v>
      </c>
      <c r="P8" s="207">
        <v>32.130000000000003</v>
      </c>
      <c r="Q8" s="207">
        <v>1.62</v>
      </c>
      <c r="R8" s="207">
        <v>5.46</v>
      </c>
      <c r="S8" s="207">
        <v>3.45</v>
      </c>
      <c r="T8" s="207">
        <v>0</v>
      </c>
      <c r="U8" s="207">
        <v>20.47</v>
      </c>
      <c r="V8" s="207">
        <v>0</v>
      </c>
      <c r="W8" s="207">
        <v>2.87</v>
      </c>
      <c r="X8" s="207">
        <v>8.61</v>
      </c>
      <c r="Y8" s="207">
        <v>0</v>
      </c>
      <c r="Z8" s="207">
        <v>28.68</v>
      </c>
      <c r="AA8" s="207">
        <v>7.65</v>
      </c>
      <c r="AB8" s="207">
        <v>0</v>
      </c>
      <c r="AC8" s="207">
        <v>12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58.52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4.63</v>
      </c>
      <c r="L9" s="207">
        <v>304.04000000000002</v>
      </c>
      <c r="M9" s="207">
        <v>26.56</v>
      </c>
      <c r="N9" s="207">
        <v>34.229999999999997</v>
      </c>
      <c r="O9" s="207">
        <v>0</v>
      </c>
      <c r="P9" s="207">
        <v>32.130000000000003</v>
      </c>
      <c r="Q9" s="207">
        <v>1.62</v>
      </c>
      <c r="R9" s="207">
        <v>5.46</v>
      </c>
      <c r="S9" s="207">
        <v>3.45</v>
      </c>
      <c r="T9" s="207">
        <v>0</v>
      </c>
      <c r="U9" s="207">
        <v>20.47</v>
      </c>
      <c r="V9" s="207">
        <v>0</v>
      </c>
      <c r="W9" s="207">
        <v>2.87</v>
      </c>
      <c r="X9" s="207">
        <v>8.61</v>
      </c>
      <c r="Y9" s="207">
        <v>0</v>
      </c>
      <c r="Z9" s="207">
        <v>28.68</v>
      </c>
      <c r="AA9" s="207">
        <v>7.65</v>
      </c>
      <c r="AB9" s="207">
        <v>0</v>
      </c>
      <c r="AC9" s="207">
        <v>12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58.52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4.63</v>
      </c>
      <c r="L10" s="207">
        <v>304.04000000000002</v>
      </c>
      <c r="M10" s="207">
        <v>26.56</v>
      </c>
      <c r="N10" s="207">
        <v>34.229999999999997</v>
      </c>
      <c r="O10" s="207">
        <v>0</v>
      </c>
      <c r="P10" s="207">
        <v>32.130000000000003</v>
      </c>
      <c r="Q10" s="207">
        <v>1.62</v>
      </c>
      <c r="R10" s="207">
        <v>5.46</v>
      </c>
      <c r="S10" s="207">
        <v>3.45</v>
      </c>
      <c r="T10" s="207">
        <v>0</v>
      </c>
      <c r="U10" s="207">
        <v>20.47</v>
      </c>
      <c r="V10" s="207">
        <v>0</v>
      </c>
      <c r="W10" s="207">
        <v>2.87</v>
      </c>
      <c r="X10" s="207">
        <v>8.61</v>
      </c>
      <c r="Y10" s="207">
        <v>0</v>
      </c>
      <c r="Z10" s="207">
        <v>28.68</v>
      </c>
      <c r="AA10" s="207">
        <v>7.65</v>
      </c>
      <c r="AB10" s="207">
        <v>0</v>
      </c>
      <c r="AC10" s="207">
        <v>12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58.52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4.63</v>
      </c>
      <c r="L11" s="207">
        <v>304.04000000000002</v>
      </c>
      <c r="M11" s="207">
        <v>26.56</v>
      </c>
      <c r="N11" s="207">
        <v>34.229999999999997</v>
      </c>
      <c r="O11" s="207">
        <v>0</v>
      </c>
      <c r="P11" s="207">
        <v>32.130000000000003</v>
      </c>
      <c r="Q11" s="207">
        <v>1.62</v>
      </c>
      <c r="R11" s="207">
        <v>5.46</v>
      </c>
      <c r="S11" s="207">
        <v>3.45</v>
      </c>
      <c r="T11" s="207">
        <v>0</v>
      </c>
      <c r="U11" s="207">
        <v>20.47</v>
      </c>
      <c r="V11" s="207">
        <v>0</v>
      </c>
      <c r="W11" s="207">
        <v>2.87</v>
      </c>
      <c r="X11" s="207">
        <v>8.61</v>
      </c>
      <c r="Y11" s="207">
        <v>0</v>
      </c>
      <c r="Z11" s="207">
        <v>28.68</v>
      </c>
      <c r="AA11" s="207">
        <v>7.65</v>
      </c>
      <c r="AB11" s="207">
        <v>0</v>
      </c>
      <c r="AC11" s="207">
        <v>12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4.63</v>
      </c>
      <c r="L12" s="207">
        <v>304.04000000000002</v>
      </c>
      <c r="M12" s="207">
        <v>26.56</v>
      </c>
      <c r="N12" s="207">
        <v>34.229999999999997</v>
      </c>
      <c r="O12" s="207">
        <v>0</v>
      </c>
      <c r="P12" s="207">
        <v>32.130000000000003</v>
      </c>
      <c r="Q12" s="207">
        <v>1.62</v>
      </c>
      <c r="R12" s="207">
        <v>5.46</v>
      </c>
      <c r="S12" s="207">
        <v>3.45</v>
      </c>
      <c r="T12" s="207">
        <v>0</v>
      </c>
      <c r="U12" s="207">
        <v>20.47</v>
      </c>
      <c r="V12" s="207">
        <v>0</v>
      </c>
      <c r="W12" s="207">
        <v>2.87</v>
      </c>
      <c r="X12" s="207">
        <v>8.61</v>
      </c>
      <c r="Y12" s="207">
        <v>0</v>
      </c>
      <c r="Z12" s="207">
        <v>28.68</v>
      </c>
      <c r="AA12" s="207">
        <v>7.65</v>
      </c>
      <c r="AB12" s="207">
        <v>0</v>
      </c>
      <c r="AC12" s="207">
        <v>12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4.63</v>
      </c>
      <c r="L13" s="207">
        <v>304.04000000000002</v>
      </c>
      <c r="M13" s="207">
        <v>26.56</v>
      </c>
      <c r="N13" s="207">
        <v>34.229999999999997</v>
      </c>
      <c r="O13" s="207">
        <v>0</v>
      </c>
      <c r="P13" s="207">
        <v>32.130000000000003</v>
      </c>
      <c r="Q13" s="207">
        <v>1.62</v>
      </c>
      <c r="R13" s="207">
        <v>5.46</v>
      </c>
      <c r="S13" s="207">
        <v>3.45</v>
      </c>
      <c r="T13" s="207">
        <v>0</v>
      </c>
      <c r="U13" s="207">
        <v>20.47</v>
      </c>
      <c r="V13" s="207">
        <v>0</v>
      </c>
      <c r="W13" s="207">
        <v>2.87</v>
      </c>
      <c r="X13" s="207">
        <v>8.61</v>
      </c>
      <c r="Y13" s="207">
        <v>0</v>
      </c>
      <c r="Z13" s="207">
        <v>28.68</v>
      </c>
      <c r="AA13" s="207">
        <v>7.65</v>
      </c>
      <c r="AB13" s="207">
        <v>0</v>
      </c>
      <c r="AC13" s="207">
        <v>12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4.63</v>
      </c>
      <c r="L14" s="207">
        <v>304.04000000000002</v>
      </c>
      <c r="M14" s="207">
        <v>26.56</v>
      </c>
      <c r="N14" s="207">
        <v>34.229999999999997</v>
      </c>
      <c r="O14" s="207">
        <v>0</v>
      </c>
      <c r="P14" s="207">
        <v>32.130000000000003</v>
      </c>
      <c r="Q14" s="207">
        <v>1.62</v>
      </c>
      <c r="R14" s="207">
        <v>5.46</v>
      </c>
      <c r="S14" s="207">
        <v>3.45</v>
      </c>
      <c r="T14" s="207">
        <v>0</v>
      </c>
      <c r="U14" s="207">
        <v>20.47</v>
      </c>
      <c r="V14" s="207">
        <v>0</v>
      </c>
      <c r="W14" s="207">
        <v>2.87</v>
      </c>
      <c r="X14" s="207">
        <v>8.61</v>
      </c>
      <c r="Y14" s="207">
        <v>0</v>
      </c>
      <c r="Z14" s="207">
        <v>28.68</v>
      </c>
      <c r="AA14" s="207">
        <v>7.65</v>
      </c>
      <c r="AB14" s="207">
        <v>0</v>
      </c>
      <c r="AC14" s="207">
        <v>12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4.63</v>
      </c>
      <c r="L15" s="207">
        <v>304.04000000000002</v>
      </c>
      <c r="M15" s="207">
        <v>26.56</v>
      </c>
      <c r="N15" s="207">
        <v>34.229999999999997</v>
      </c>
      <c r="O15" s="207">
        <v>0</v>
      </c>
      <c r="P15" s="207">
        <v>32.130000000000003</v>
      </c>
      <c r="Q15" s="207">
        <v>2.11</v>
      </c>
      <c r="R15" s="207">
        <v>5.46</v>
      </c>
      <c r="S15" s="207">
        <v>3.45</v>
      </c>
      <c r="T15" s="207">
        <v>0</v>
      </c>
      <c r="U15" s="207">
        <v>20.47</v>
      </c>
      <c r="V15" s="207">
        <v>0</v>
      </c>
      <c r="W15" s="207">
        <v>2.87</v>
      </c>
      <c r="X15" s="207">
        <v>8.61</v>
      </c>
      <c r="Y15" s="207">
        <v>0</v>
      </c>
      <c r="Z15" s="207">
        <v>28.68</v>
      </c>
      <c r="AA15" s="207">
        <v>7.65</v>
      </c>
      <c r="AB15" s="207">
        <v>0</v>
      </c>
      <c r="AC15" s="207">
        <v>12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4.63</v>
      </c>
      <c r="L16" s="207">
        <v>304.04000000000002</v>
      </c>
      <c r="M16" s="207">
        <v>26.56</v>
      </c>
      <c r="N16" s="207">
        <v>34.229999999999997</v>
      </c>
      <c r="O16" s="207">
        <v>0</v>
      </c>
      <c r="P16" s="207">
        <v>32.130000000000003</v>
      </c>
      <c r="Q16" s="207">
        <v>3.12</v>
      </c>
      <c r="R16" s="207">
        <v>5.46</v>
      </c>
      <c r="S16" s="207">
        <v>3.45</v>
      </c>
      <c r="T16" s="207">
        <v>0</v>
      </c>
      <c r="U16" s="207">
        <v>20.47</v>
      </c>
      <c r="V16" s="207">
        <v>0</v>
      </c>
      <c r="W16" s="207">
        <v>2.87</v>
      </c>
      <c r="X16" s="207">
        <v>8.61</v>
      </c>
      <c r="Y16" s="207">
        <v>0</v>
      </c>
      <c r="Z16" s="207">
        <v>28.68</v>
      </c>
      <c r="AA16" s="207">
        <v>7.65</v>
      </c>
      <c r="AB16" s="207">
        <v>0</v>
      </c>
      <c r="AC16" s="207">
        <v>12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4.63</v>
      </c>
      <c r="L17" s="207">
        <v>304.04000000000002</v>
      </c>
      <c r="M17" s="207">
        <v>26.56</v>
      </c>
      <c r="N17" s="207">
        <v>34.229999999999997</v>
      </c>
      <c r="O17" s="207">
        <v>0</v>
      </c>
      <c r="P17" s="207">
        <v>32.130000000000003</v>
      </c>
      <c r="Q17" s="207">
        <v>3.38</v>
      </c>
      <c r="R17" s="207">
        <v>5.46</v>
      </c>
      <c r="S17" s="207">
        <v>3.45</v>
      </c>
      <c r="T17" s="207">
        <v>0</v>
      </c>
      <c r="U17" s="207">
        <v>20.47</v>
      </c>
      <c r="V17" s="207">
        <v>0</v>
      </c>
      <c r="W17" s="207">
        <v>2.87</v>
      </c>
      <c r="X17" s="207">
        <v>8.61</v>
      </c>
      <c r="Y17" s="207">
        <v>0</v>
      </c>
      <c r="Z17" s="207">
        <v>28.68</v>
      </c>
      <c r="AA17" s="207">
        <v>7.65</v>
      </c>
      <c r="AB17" s="207">
        <v>0</v>
      </c>
      <c r="AC17" s="207">
        <v>12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4.63</v>
      </c>
      <c r="L18" s="207">
        <v>304.04000000000002</v>
      </c>
      <c r="M18" s="207">
        <v>26.56</v>
      </c>
      <c r="N18" s="207">
        <v>34.229999999999997</v>
      </c>
      <c r="O18" s="207">
        <v>0</v>
      </c>
      <c r="P18" s="207">
        <v>32.130000000000003</v>
      </c>
      <c r="Q18" s="207">
        <v>3.33</v>
      </c>
      <c r="R18" s="207">
        <v>5.46</v>
      </c>
      <c r="S18" s="207">
        <v>3.45</v>
      </c>
      <c r="T18" s="207">
        <v>0</v>
      </c>
      <c r="U18" s="207">
        <v>20.47</v>
      </c>
      <c r="V18" s="207">
        <v>0</v>
      </c>
      <c r="W18" s="207">
        <v>2.87</v>
      </c>
      <c r="X18" s="207">
        <v>8.61</v>
      </c>
      <c r="Y18" s="207">
        <v>0</v>
      </c>
      <c r="Z18" s="207">
        <v>28.68</v>
      </c>
      <c r="AA18" s="207">
        <v>7.65</v>
      </c>
      <c r="AB18" s="207">
        <v>0</v>
      </c>
      <c r="AC18" s="207">
        <v>12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4.63</v>
      </c>
      <c r="L19" s="207">
        <v>304.04000000000002</v>
      </c>
      <c r="M19" s="207">
        <v>26.56</v>
      </c>
      <c r="N19" s="207">
        <v>34.229999999999997</v>
      </c>
      <c r="O19" s="207">
        <v>0</v>
      </c>
      <c r="P19" s="207">
        <v>32.130000000000003</v>
      </c>
      <c r="Q19" s="207">
        <v>3.46</v>
      </c>
      <c r="R19" s="207">
        <v>5.46</v>
      </c>
      <c r="S19" s="207">
        <v>3.45</v>
      </c>
      <c r="T19" s="207">
        <v>0</v>
      </c>
      <c r="U19" s="207">
        <v>20.47</v>
      </c>
      <c r="V19" s="207">
        <v>0</v>
      </c>
      <c r="W19" s="207">
        <v>2.87</v>
      </c>
      <c r="X19" s="207">
        <v>8.61</v>
      </c>
      <c r="Y19" s="207">
        <v>0</v>
      </c>
      <c r="Z19" s="207">
        <v>28.68</v>
      </c>
      <c r="AA19" s="207">
        <v>7.65</v>
      </c>
      <c r="AB19" s="207">
        <v>0</v>
      </c>
      <c r="AC19" s="207">
        <v>12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4.63</v>
      </c>
      <c r="L20" s="207">
        <v>304.04000000000002</v>
      </c>
      <c r="M20" s="207">
        <v>26.56</v>
      </c>
      <c r="N20" s="207">
        <v>34.229999999999997</v>
      </c>
      <c r="O20" s="207">
        <v>0</v>
      </c>
      <c r="P20" s="207">
        <v>32.130000000000003</v>
      </c>
      <c r="Q20" s="207">
        <v>3.42</v>
      </c>
      <c r="R20" s="207">
        <v>3.75</v>
      </c>
      <c r="S20" s="207">
        <v>3.45</v>
      </c>
      <c r="T20" s="207">
        <v>0</v>
      </c>
      <c r="U20" s="207">
        <v>20.47</v>
      </c>
      <c r="V20" s="207">
        <v>0</v>
      </c>
      <c r="W20" s="207">
        <v>2.87</v>
      </c>
      <c r="X20" s="207">
        <v>8.61</v>
      </c>
      <c r="Y20" s="207">
        <v>0</v>
      </c>
      <c r="Z20" s="207">
        <v>28.68</v>
      </c>
      <c r="AA20" s="207">
        <v>7.65</v>
      </c>
      <c r="AB20" s="207">
        <v>0</v>
      </c>
      <c r="AC20" s="207">
        <v>12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58.52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4.63</v>
      </c>
      <c r="L21" s="207">
        <v>304.04000000000002</v>
      </c>
      <c r="M21" s="207">
        <v>26.56</v>
      </c>
      <c r="N21" s="207">
        <v>34.229999999999997</v>
      </c>
      <c r="O21" s="207">
        <v>0</v>
      </c>
      <c r="P21" s="207">
        <v>32.130000000000003</v>
      </c>
      <c r="Q21" s="207">
        <v>3.39</v>
      </c>
      <c r="R21" s="207">
        <v>3.75</v>
      </c>
      <c r="S21" s="207">
        <v>3.45</v>
      </c>
      <c r="T21" s="207">
        <v>0</v>
      </c>
      <c r="U21" s="207">
        <v>20.47</v>
      </c>
      <c r="V21" s="207">
        <v>0</v>
      </c>
      <c r="W21" s="207">
        <v>2.87</v>
      </c>
      <c r="X21" s="207">
        <v>8.6</v>
      </c>
      <c r="Y21" s="207">
        <v>0</v>
      </c>
      <c r="Z21" s="207">
        <v>28.68</v>
      </c>
      <c r="AA21" s="207">
        <v>7.65</v>
      </c>
      <c r="AB21" s="207">
        <v>0</v>
      </c>
      <c r="AC21" s="207">
        <v>12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58.52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4.63</v>
      </c>
      <c r="L22" s="207">
        <v>304.04000000000002</v>
      </c>
      <c r="M22" s="207">
        <v>26.56</v>
      </c>
      <c r="N22" s="207">
        <v>34.229999999999997</v>
      </c>
      <c r="O22" s="207">
        <v>0</v>
      </c>
      <c r="P22" s="207">
        <v>32.130000000000003</v>
      </c>
      <c r="Q22" s="207">
        <v>3.1</v>
      </c>
      <c r="R22" s="207">
        <v>3.75</v>
      </c>
      <c r="S22" s="207">
        <v>3.45</v>
      </c>
      <c r="T22" s="207">
        <v>0</v>
      </c>
      <c r="U22" s="207">
        <v>20.47</v>
      </c>
      <c r="V22" s="207">
        <v>0</v>
      </c>
      <c r="W22" s="207">
        <v>2.87</v>
      </c>
      <c r="X22" s="207">
        <v>8.6</v>
      </c>
      <c r="Y22" s="207">
        <v>0</v>
      </c>
      <c r="Z22" s="207">
        <v>28.68</v>
      </c>
      <c r="AA22" s="207">
        <v>7.65</v>
      </c>
      <c r="AB22" s="207">
        <v>0</v>
      </c>
      <c r="AC22" s="207">
        <v>12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58.52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4.5999999999999996</v>
      </c>
      <c r="L23" s="207">
        <v>304.04000000000002</v>
      </c>
      <c r="M23" s="207">
        <v>26.56</v>
      </c>
      <c r="N23" s="207">
        <v>34.229999999999997</v>
      </c>
      <c r="O23" s="207">
        <v>0</v>
      </c>
      <c r="P23" s="207">
        <v>32.130000000000003</v>
      </c>
      <c r="Q23" s="207">
        <v>3.03</v>
      </c>
      <c r="R23" s="207">
        <v>0</v>
      </c>
      <c r="S23" s="207">
        <v>0.84</v>
      </c>
      <c r="T23" s="207">
        <v>0</v>
      </c>
      <c r="U23" s="207">
        <v>20.47</v>
      </c>
      <c r="V23" s="207">
        <v>0</v>
      </c>
      <c r="W23" s="207">
        <v>2.48</v>
      </c>
      <c r="X23" s="207">
        <v>8.61</v>
      </c>
      <c r="Y23" s="207">
        <v>0</v>
      </c>
      <c r="Z23" s="207">
        <v>28.68</v>
      </c>
      <c r="AA23" s="207">
        <v>7.65</v>
      </c>
      <c r="AB23" s="207">
        <v>0</v>
      </c>
      <c r="AC23" s="207">
        <v>12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57.27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4.5999999999999996</v>
      </c>
      <c r="L24" s="207">
        <v>304.04000000000002</v>
      </c>
      <c r="M24" s="207">
        <v>26.56</v>
      </c>
      <c r="N24" s="207">
        <v>34.229999999999997</v>
      </c>
      <c r="O24" s="207">
        <v>0</v>
      </c>
      <c r="P24" s="207">
        <v>32.130000000000003</v>
      </c>
      <c r="Q24" s="207">
        <v>2.93</v>
      </c>
      <c r="R24" s="207">
        <v>0</v>
      </c>
      <c r="S24" s="207">
        <v>0</v>
      </c>
      <c r="T24" s="207">
        <v>0</v>
      </c>
      <c r="U24" s="207">
        <v>20.47</v>
      </c>
      <c r="V24" s="207">
        <v>0</v>
      </c>
      <c r="W24" s="207">
        <v>2.56</v>
      </c>
      <c r="X24" s="207">
        <v>8.61</v>
      </c>
      <c r="Y24" s="207">
        <v>0</v>
      </c>
      <c r="Z24" s="207">
        <v>28.68</v>
      </c>
      <c r="AA24" s="207">
        <v>7.65</v>
      </c>
      <c r="AB24" s="207">
        <v>0</v>
      </c>
      <c r="AC24" s="207">
        <v>12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57.27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8.8800000000000008</v>
      </c>
      <c r="L25" s="207">
        <v>382.44</v>
      </c>
      <c r="M25" s="207">
        <v>26.56</v>
      </c>
      <c r="N25" s="207">
        <v>34.229999999999997</v>
      </c>
      <c r="O25" s="207">
        <v>0</v>
      </c>
      <c r="P25" s="207">
        <v>32.130000000000003</v>
      </c>
      <c r="Q25" s="207">
        <v>3.17</v>
      </c>
      <c r="R25" s="207">
        <v>10.32</v>
      </c>
      <c r="S25" s="207">
        <v>7.17</v>
      </c>
      <c r="T25" s="207">
        <v>0</v>
      </c>
      <c r="U25" s="207">
        <v>20.47</v>
      </c>
      <c r="V25" s="207">
        <v>4.78</v>
      </c>
      <c r="W25" s="207">
        <v>9.0299999999999994</v>
      </c>
      <c r="X25" s="207">
        <v>42.47</v>
      </c>
      <c r="Y25" s="207">
        <v>0</v>
      </c>
      <c r="Z25" s="207">
        <v>65.87</v>
      </c>
      <c r="AA25" s="207">
        <v>23.46</v>
      </c>
      <c r="AB25" s="207">
        <v>0</v>
      </c>
      <c r="AC25" s="207">
        <v>12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55.69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7.98</v>
      </c>
      <c r="L26" s="207">
        <v>382.44</v>
      </c>
      <c r="M26" s="207">
        <v>26.56</v>
      </c>
      <c r="N26" s="207">
        <v>34.229999999999997</v>
      </c>
      <c r="O26" s="207">
        <v>0</v>
      </c>
      <c r="P26" s="207">
        <v>32.130000000000003</v>
      </c>
      <c r="Q26" s="207">
        <v>3.17</v>
      </c>
      <c r="R26" s="207">
        <v>11.55</v>
      </c>
      <c r="S26" s="207">
        <v>7.64</v>
      </c>
      <c r="T26" s="207">
        <v>0</v>
      </c>
      <c r="U26" s="207">
        <v>20.47</v>
      </c>
      <c r="V26" s="207">
        <v>4.78</v>
      </c>
      <c r="W26" s="207">
        <v>9.33</v>
      </c>
      <c r="X26" s="207">
        <v>43.27</v>
      </c>
      <c r="Y26" s="207">
        <v>0</v>
      </c>
      <c r="Z26" s="207">
        <v>65.87</v>
      </c>
      <c r="AA26" s="207">
        <v>23.46</v>
      </c>
      <c r="AB26" s="207">
        <v>0</v>
      </c>
      <c r="AC26" s="207">
        <v>12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55.69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8.94</v>
      </c>
      <c r="L27" s="207">
        <v>430.25</v>
      </c>
      <c r="M27" s="207">
        <v>26.56</v>
      </c>
      <c r="N27" s="207">
        <v>34.229999999999997</v>
      </c>
      <c r="O27" s="207">
        <v>0</v>
      </c>
      <c r="P27" s="207">
        <v>32.130000000000003</v>
      </c>
      <c r="Q27" s="207">
        <v>3.17</v>
      </c>
      <c r="R27" s="207">
        <v>12.24</v>
      </c>
      <c r="S27" s="207">
        <v>7.64</v>
      </c>
      <c r="T27" s="207">
        <v>0</v>
      </c>
      <c r="U27" s="207">
        <v>20.47</v>
      </c>
      <c r="V27" s="207">
        <v>4.78</v>
      </c>
      <c r="W27" s="207">
        <v>8.74</v>
      </c>
      <c r="X27" s="207">
        <v>43.27</v>
      </c>
      <c r="Y27" s="207">
        <v>0</v>
      </c>
      <c r="Z27" s="207">
        <v>65.87</v>
      </c>
      <c r="AA27" s="207">
        <v>23.46</v>
      </c>
      <c r="AB27" s="207">
        <v>0</v>
      </c>
      <c r="AC27" s="207">
        <v>12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8.94</v>
      </c>
      <c r="L28" s="207">
        <v>542.91</v>
      </c>
      <c r="M28" s="207">
        <v>26.56</v>
      </c>
      <c r="N28" s="207">
        <v>34.229999999999997</v>
      </c>
      <c r="O28" s="207">
        <v>0</v>
      </c>
      <c r="P28" s="207">
        <v>32.130000000000003</v>
      </c>
      <c r="Q28" s="207">
        <v>3.17</v>
      </c>
      <c r="R28" s="207">
        <v>12.24</v>
      </c>
      <c r="S28" s="207">
        <v>7.64</v>
      </c>
      <c r="T28" s="207">
        <v>0</v>
      </c>
      <c r="U28" s="207">
        <v>20.47</v>
      </c>
      <c r="V28" s="207">
        <v>4.78</v>
      </c>
      <c r="W28" s="207">
        <v>7.63</v>
      </c>
      <c r="X28" s="207">
        <v>43.27</v>
      </c>
      <c r="Y28" s="207">
        <v>0</v>
      </c>
      <c r="Z28" s="207">
        <v>65.87</v>
      </c>
      <c r="AA28" s="207">
        <v>23.46</v>
      </c>
      <c r="AB28" s="207">
        <v>0</v>
      </c>
      <c r="AC28" s="207">
        <v>12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69.599999999999994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8.94</v>
      </c>
      <c r="L29" s="207">
        <v>554.05999999999995</v>
      </c>
      <c r="M29" s="207">
        <v>26.56</v>
      </c>
      <c r="N29" s="207">
        <v>34.229999999999997</v>
      </c>
      <c r="O29" s="207">
        <v>0</v>
      </c>
      <c r="P29" s="207">
        <v>32.130000000000003</v>
      </c>
      <c r="Q29" s="207">
        <v>3.17</v>
      </c>
      <c r="R29" s="207">
        <v>12.24</v>
      </c>
      <c r="S29" s="207">
        <v>7.64</v>
      </c>
      <c r="T29" s="207">
        <v>0</v>
      </c>
      <c r="U29" s="207">
        <v>20.47</v>
      </c>
      <c r="V29" s="207">
        <v>4.78</v>
      </c>
      <c r="W29" s="207">
        <v>7.63</v>
      </c>
      <c r="X29" s="207">
        <v>43.27</v>
      </c>
      <c r="Y29" s="207">
        <v>0</v>
      </c>
      <c r="Z29" s="207">
        <v>65.87</v>
      </c>
      <c r="AA29" s="207">
        <v>23.46</v>
      </c>
      <c r="AB29" s="207">
        <v>0</v>
      </c>
      <c r="AC29" s="207">
        <v>12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69.599999999999994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0.25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8.94</v>
      </c>
      <c r="L30" s="207">
        <v>554.05999999999995</v>
      </c>
      <c r="M30" s="207">
        <v>26.56</v>
      </c>
      <c r="N30" s="207">
        <v>34.229999999999997</v>
      </c>
      <c r="O30" s="207">
        <v>0</v>
      </c>
      <c r="P30" s="207">
        <v>32.130000000000003</v>
      </c>
      <c r="Q30" s="207">
        <v>3.17</v>
      </c>
      <c r="R30" s="207">
        <v>12.24</v>
      </c>
      <c r="S30" s="207">
        <v>7.64</v>
      </c>
      <c r="T30" s="207">
        <v>0</v>
      </c>
      <c r="U30" s="207">
        <v>20.47</v>
      </c>
      <c r="V30" s="207">
        <v>4.78</v>
      </c>
      <c r="W30" s="207">
        <v>7.63</v>
      </c>
      <c r="X30" s="207">
        <v>43.27</v>
      </c>
      <c r="Y30" s="207">
        <v>0</v>
      </c>
      <c r="Z30" s="207">
        <v>65.87</v>
      </c>
      <c r="AA30" s="207">
        <v>23.46</v>
      </c>
      <c r="AB30" s="207">
        <v>0</v>
      </c>
      <c r="AC30" s="207">
        <v>12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69.599999999999994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1.7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8.94</v>
      </c>
      <c r="L31" s="207">
        <v>554.04999999999995</v>
      </c>
      <c r="M31" s="207">
        <v>26.56</v>
      </c>
      <c r="N31" s="207">
        <v>34.229999999999997</v>
      </c>
      <c r="O31" s="207">
        <v>0</v>
      </c>
      <c r="P31" s="207">
        <v>32.130000000000003</v>
      </c>
      <c r="Q31" s="207">
        <v>3.17</v>
      </c>
      <c r="R31" s="207">
        <v>12.24</v>
      </c>
      <c r="S31" s="207">
        <v>7.64</v>
      </c>
      <c r="T31" s="207">
        <v>0</v>
      </c>
      <c r="U31" s="207">
        <v>20.47</v>
      </c>
      <c r="V31" s="207">
        <v>4.78</v>
      </c>
      <c r="W31" s="207">
        <v>7.29</v>
      </c>
      <c r="X31" s="207">
        <v>43.27</v>
      </c>
      <c r="Y31" s="207">
        <v>0</v>
      </c>
      <c r="Z31" s="207">
        <v>65.87</v>
      </c>
      <c r="AA31" s="207">
        <v>23.46</v>
      </c>
      <c r="AB31" s="207">
        <v>0</v>
      </c>
      <c r="AC31" s="207">
        <v>12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69.599999999999994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5.92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8.94</v>
      </c>
      <c r="L32" s="207">
        <v>554.04999999999995</v>
      </c>
      <c r="M32" s="207">
        <v>26.56</v>
      </c>
      <c r="N32" s="207">
        <v>34.229999999999997</v>
      </c>
      <c r="O32" s="207">
        <v>0</v>
      </c>
      <c r="P32" s="207">
        <v>32.130000000000003</v>
      </c>
      <c r="Q32" s="207">
        <v>3.17</v>
      </c>
      <c r="R32" s="207">
        <v>12.24</v>
      </c>
      <c r="S32" s="207">
        <v>7.64</v>
      </c>
      <c r="T32" s="207">
        <v>0</v>
      </c>
      <c r="U32" s="207">
        <v>20.47</v>
      </c>
      <c r="V32" s="207">
        <v>4.78</v>
      </c>
      <c r="W32" s="207">
        <v>7.29</v>
      </c>
      <c r="X32" s="207">
        <v>43.27</v>
      </c>
      <c r="Y32" s="207">
        <v>0</v>
      </c>
      <c r="Z32" s="207">
        <v>65.87</v>
      </c>
      <c r="AA32" s="207">
        <v>23.46</v>
      </c>
      <c r="AB32" s="207">
        <v>0</v>
      </c>
      <c r="AC32" s="207">
        <v>12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69.599999999999994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12.59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8.94</v>
      </c>
      <c r="L33" s="207">
        <v>554.04999999999995</v>
      </c>
      <c r="M33" s="207">
        <v>26.56</v>
      </c>
      <c r="N33" s="207">
        <v>34.229999999999997</v>
      </c>
      <c r="O33" s="207">
        <v>0</v>
      </c>
      <c r="P33" s="207">
        <v>32.130000000000003</v>
      </c>
      <c r="Q33" s="207">
        <v>3.17</v>
      </c>
      <c r="R33" s="207">
        <v>12.24</v>
      </c>
      <c r="S33" s="207">
        <v>7.64</v>
      </c>
      <c r="T33" s="207">
        <v>0</v>
      </c>
      <c r="U33" s="207">
        <v>20.47</v>
      </c>
      <c r="V33" s="207">
        <v>4.78</v>
      </c>
      <c r="W33" s="207">
        <v>7.29</v>
      </c>
      <c r="X33" s="207">
        <v>43.27</v>
      </c>
      <c r="Y33" s="207">
        <v>0</v>
      </c>
      <c r="Z33" s="207">
        <v>65.87</v>
      </c>
      <c r="AA33" s="207">
        <v>23.46</v>
      </c>
      <c r="AB33" s="207">
        <v>0</v>
      </c>
      <c r="AC33" s="207">
        <v>12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69.599999999999994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17.63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8.94</v>
      </c>
      <c r="L34" s="207">
        <v>554.04999999999995</v>
      </c>
      <c r="M34" s="207">
        <v>26.56</v>
      </c>
      <c r="N34" s="207">
        <v>34.229999999999997</v>
      </c>
      <c r="O34" s="207">
        <v>0</v>
      </c>
      <c r="P34" s="207">
        <v>32.130000000000003</v>
      </c>
      <c r="Q34" s="207">
        <v>3.17</v>
      </c>
      <c r="R34" s="207">
        <v>12.24</v>
      </c>
      <c r="S34" s="207">
        <v>7.64</v>
      </c>
      <c r="T34" s="207">
        <v>0</v>
      </c>
      <c r="U34" s="207">
        <v>20.47</v>
      </c>
      <c r="V34" s="207">
        <v>4.78</v>
      </c>
      <c r="W34" s="207">
        <v>7.29</v>
      </c>
      <c r="X34" s="207">
        <v>43.27</v>
      </c>
      <c r="Y34" s="207">
        <v>0</v>
      </c>
      <c r="Z34" s="207">
        <v>65.87</v>
      </c>
      <c r="AA34" s="207">
        <v>23.46</v>
      </c>
      <c r="AB34" s="207">
        <v>0</v>
      </c>
      <c r="AC34" s="207">
        <v>12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69.599999999999994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20.2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8.94</v>
      </c>
      <c r="L35" s="207">
        <v>554.04999999999995</v>
      </c>
      <c r="M35" s="207">
        <v>26.56</v>
      </c>
      <c r="N35" s="207">
        <v>34.229999999999997</v>
      </c>
      <c r="O35" s="207">
        <v>0</v>
      </c>
      <c r="P35" s="207">
        <v>32.130000000000003</v>
      </c>
      <c r="Q35" s="207">
        <v>3.17</v>
      </c>
      <c r="R35" s="207">
        <v>12.24</v>
      </c>
      <c r="S35" s="207">
        <v>7.64</v>
      </c>
      <c r="T35" s="207">
        <v>0</v>
      </c>
      <c r="U35" s="207">
        <v>20.47</v>
      </c>
      <c r="V35" s="207">
        <v>4.78</v>
      </c>
      <c r="W35" s="207">
        <v>7.29</v>
      </c>
      <c r="X35" s="207">
        <v>43.27</v>
      </c>
      <c r="Y35" s="207">
        <v>0</v>
      </c>
      <c r="Z35" s="207">
        <v>65.87</v>
      </c>
      <c r="AA35" s="207">
        <v>23.46</v>
      </c>
      <c r="AB35" s="207">
        <v>0</v>
      </c>
      <c r="AC35" s="207">
        <v>12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69.599999999999994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20.2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8.94</v>
      </c>
      <c r="L36" s="207">
        <v>554.04999999999995</v>
      </c>
      <c r="M36" s="207">
        <v>26.56</v>
      </c>
      <c r="N36" s="207">
        <v>34.229999999999997</v>
      </c>
      <c r="O36" s="207">
        <v>0</v>
      </c>
      <c r="P36" s="207">
        <v>32.130000000000003</v>
      </c>
      <c r="Q36" s="207">
        <v>3.17</v>
      </c>
      <c r="R36" s="207">
        <v>12.24</v>
      </c>
      <c r="S36" s="207">
        <v>7.64</v>
      </c>
      <c r="T36" s="207">
        <v>0</v>
      </c>
      <c r="U36" s="207">
        <v>20.47</v>
      </c>
      <c r="V36" s="207">
        <v>4.78</v>
      </c>
      <c r="W36" s="207">
        <v>7.29</v>
      </c>
      <c r="X36" s="207">
        <v>43.27</v>
      </c>
      <c r="Y36" s="207">
        <v>0</v>
      </c>
      <c r="Z36" s="207">
        <v>65.87</v>
      </c>
      <c r="AA36" s="207">
        <v>23.46</v>
      </c>
      <c r="AB36" s="207">
        <v>0</v>
      </c>
      <c r="AC36" s="207">
        <v>12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69.599999999999994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20.2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8.94</v>
      </c>
      <c r="L37" s="207">
        <v>554.04999999999995</v>
      </c>
      <c r="M37" s="207">
        <v>26.56</v>
      </c>
      <c r="N37" s="207">
        <v>34.229999999999997</v>
      </c>
      <c r="O37" s="207">
        <v>0</v>
      </c>
      <c r="P37" s="207">
        <v>32.130000000000003</v>
      </c>
      <c r="Q37" s="207">
        <v>3.17</v>
      </c>
      <c r="R37" s="207">
        <v>12.24</v>
      </c>
      <c r="S37" s="207">
        <v>7.64</v>
      </c>
      <c r="T37" s="207">
        <v>0</v>
      </c>
      <c r="U37" s="207">
        <v>20.47</v>
      </c>
      <c r="V37" s="207">
        <v>4.78</v>
      </c>
      <c r="W37" s="207">
        <v>7.29</v>
      </c>
      <c r="X37" s="207">
        <v>43.27</v>
      </c>
      <c r="Y37" s="207">
        <v>0</v>
      </c>
      <c r="Z37" s="207">
        <v>65.87</v>
      </c>
      <c r="AA37" s="207">
        <v>23.46</v>
      </c>
      <c r="AB37" s="207">
        <v>0</v>
      </c>
      <c r="AC37" s="207">
        <v>12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69.599999999999994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20.2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8.94</v>
      </c>
      <c r="L38" s="207">
        <v>554.04999999999995</v>
      </c>
      <c r="M38" s="207">
        <v>26.56</v>
      </c>
      <c r="N38" s="207">
        <v>34.229999999999997</v>
      </c>
      <c r="O38" s="207">
        <v>0</v>
      </c>
      <c r="P38" s="207">
        <v>32.130000000000003</v>
      </c>
      <c r="Q38" s="207">
        <v>3.17</v>
      </c>
      <c r="R38" s="207">
        <v>12.24</v>
      </c>
      <c r="S38" s="207">
        <v>7.64</v>
      </c>
      <c r="T38" s="207">
        <v>0</v>
      </c>
      <c r="U38" s="207">
        <v>20.47</v>
      </c>
      <c r="V38" s="207">
        <v>4.78</v>
      </c>
      <c r="W38" s="207">
        <v>7.29</v>
      </c>
      <c r="X38" s="207">
        <v>43.27</v>
      </c>
      <c r="Y38" s="207">
        <v>0</v>
      </c>
      <c r="Z38" s="207">
        <v>65.87</v>
      </c>
      <c r="AA38" s="207">
        <v>23.46</v>
      </c>
      <c r="AB38" s="207">
        <v>0</v>
      </c>
      <c r="AC38" s="207">
        <v>12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69.599999999999994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20.2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8.94</v>
      </c>
      <c r="L39" s="207">
        <v>554.04999999999995</v>
      </c>
      <c r="M39" s="207">
        <v>26.56</v>
      </c>
      <c r="N39" s="207">
        <v>34.229999999999997</v>
      </c>
      <c r="O39" s="207">
        <v>0</v>
      </c>
      <c r="P39" s="207">
        <v>32.130000000000003</v>
      </c>
      <c r="Q39" s="207">
        <v>3.17</v>
      </c>
      <c r="R39" s="207">
        <v>12.24</v>
      </c>
      <c r="S39" s="207">
        <v>7.64</v>
      </c>
      <c r="T39" s="207">
        <v>0</v>
      </c>
      <c r="U39" s="207">
        <v>20.47</v>
      </c>
      <c r="V39" s="207">
        <v>4.78</v>
      </c>
      <c r="W39" s="207">
        <v>7.29</v>
      </c>
      <c r="X39" s="207">
        <v>43.27</v>
      </c>
      <c r="Y39" s="207">
        <v>0</v>
      </c>
      <c r="Z39" s="207">
        <v>65.87</v>
      </c>
      <c r="AA39" s="207">
        <v>23.46</v>
      </c>
      <c r="AB39" s="207">
        <v>0</v>
      </c>
      <c r="AC39" s="207">
        <v>12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69.599999999999994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20.2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8.94</v>
      </c>
      <c r="L40" s="207">
        <v>554.04999999999995</v>
      </c>
      <c r="M40" s="207">
        <v>26.56</v>
      </c>
      <c r="N40" s="207">
        <v>34.229999999999997</v>
      </c>
      <c r="O40" s="207">
        <v>0</v>
      </c>
      <c r="P40" s="207">
        <v>32.130000000000003</v>
      </c>
      <c r="Q40" s="207">
        <v>3.17</v>
      </c>
      <c r="R40" s="207">
        <v>12.24</v>
      </c>
      <c r="S40" s="207">
        <v>7.64</v>
      </c>
      <c r="T40" s="207">
        <v>0</v>
      </c>
      <c r="U40" s="207">
        <v>20.47</v>
      </c>
      <c r="V40" s="207">
        <v>4.78</v>
      </c>
      <c r="W40" s="207">
        <v>7.29</v>
      </c>
      <c r="X40" s="207">
        <v>43.27</v>
      </c>
      <c r="Y40" s="207">
        <v>0</v>
      </c>
      <c r="Z40" s="207">
        <v>65.87</v>
      </c>
      <c r="AA40" s="207">
        <v>23.46</v>
      </c>
      <c r="AB40" s="207">
        <v>0</v>
      </c>
      <c r="AC40" s="207">
        <v>12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69.599999999999994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20.2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8.94</v>
      </c>
      <c r="L41" s="207">
        <v>554.04999999999995</v>
      </c>
      <c r="M41" s="207">
        <v>26.56</v>
      </c>
      <c r="N41" s="207">
        <v>34.229999999999997</v>
      </c>
      <c r="O41" s="207">
        <v>0</v>
      </c>
      <c r="P41" s="207">
        <v>32.130000000000003</v>
      </c>
      <c r="Q41" s="207">
        <v>3.17</v>
      </c>
      <c r="R41" s="207">
        <v>12.24</v>
      </c>
      <c r="S41" s="207">
        <v>7.64</v>
      </c>
      <c r="T41" s="207">
        <v>0</v>
      </c>
      <c r="U41" s="207">
        <v>20.47</v>
      </c>
      <c r="V41" s="207">
        <v>4.78</v>
      </c>
      <c r="W41" s="207">
        <v>7.29</v>
      </c>
      <c r="X41" s="207">
        <v>43.27</v>
      </c>
      <c r="Y41" s="207">
        <v>0</v>
      </c>
      <c r="Z41" s="207">
        <v>65.87</v>
      </c>
      <c r="AA41" s="207">
        <v>23.46</v>
      </c>
      <c r="AB41" s="207">
        <v>0</v>
      </c>
      <c r="AC41" s="207">
        <v>12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69.599999999999994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20.2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8.94</v>
      </c>
      <c r="L42" s="207">
        <v>554.04999999999995</v>
      </c>
      <c r="M42" s="207">
        <v>26.56</v>
      </c>
      <c r="N42" s="207">
        <v>34.229999999999997</v>
      </c>
      <c r="O42" s="207">
        <v>0</v>
      </c>
      <c r="P42" s="207">
        <v>32.130000000000003</v>
      </c>
      <c r="Q42" s="207">
        <v>3.17</v>
      </c>
      <c r="R42" s="207">
        <v>12.24</v>
      </c>
      <c r="S42" s="207">
        <v>7.64</v>
      </c>
      <c r="T42" s="207">
        <v>0</v>
      </c>
      <c r="U42" s="207">
        <v>20.47</v>
      </c>
      <c r="V42" s="207">
        <v>4.78</v>
      </c>
      <c r="W42" s="207">
        <v>7.29</v>
      </c>
      <c r="X42" s="207">
        <v>43.27</v>
      </c>
      <c r="Y42" s="207">
        <v>0</v>
      </c>
      <c r="Z42" s="207">
        <v>65.87</v>
      </c>
      <c r="AA42" s="207">
        <v>23.46</v>
      </c>
      <c r="AB42" s="207">
        <v>0</v>
      </c>
      <c r="AC42" s="207">
        <v>11.14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69.599999999999994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20.2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8.94</v>
      </c>
      <c r="L43" s="207">
        <v>554.04999999999995</v>
      </c>
      <c r="M43" s="207">
        <v>26.56</v>
      </c>
      <c r="N43" s="207">
        <v>34.229999999999997</v>
      </c>
      <c r="O43" s="207">
        <v>0</v>
      </c>
      <c r="P43" s="207">
        <v>32.130000000000003</v>
      </c>
      <c r="Q43" s="207">
        <v>3.17</v>
      </c>
      <c r="R43" s="207">
        <v>12.24</v>
      </c>
      <c r="S43" s="207">
        <v>7.64</v>
      </c>
      <c r="T43" s="207">
        <v>0</v>
      </c>
      <c r="U43" s="207">
        <v>20.47</v>
      </c>
      <c r="V43" s="207">
        <v>4.78</v>
      </c>
      <c r="W43" s="207">
        <v>7.29</v>
      </c>
      <c r="X43" s="207">
        <v>43.27</v>
      </c>
      <c r="Y43" s="207">
        <v>0</v>
      </c>
      <c r="Z43" s="207">
        <v>65.87</v>
      </c>
      <c r="AA43" s="207">
        <v>23.46</v>
      </c>
      <c r="AB43" s="207">
        <v>0</v>
      </c>
      <c r="AC43" s="207">
        <v>11.14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69.599999999999994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20.2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8.94</v>
      </c>
      <c r="L44" s="207">
        <v>554.04999999999995</v>
      </c>
      <c r="M44" s="207">
        <v>26.56</v>
      </c>
      <c r="N44" s="207">
        <v>34.229999999999997</v>
      </c>
      <c r="O44" s="207">
        <v>0</v>
      </c>
      <c r="P44" s="207">
        <v>32.130000000000003</v>
      </c>
      <c r="Q44" s="207">
        <v>3.17</v>
      </c>
      <c r="R44" s="207">
        <v>12.24</v>
      </c>
      <c r="S44" s="207">
        <v>7.64</v>
      </c>
      <c r="T44" s="207">
        <v>0</v>
      </c>
      <c r="U44" s="207">
        <v>20.47</v>
      </c>
      <c r="V44" s="207">
        <v>4.78</v>
      </c>
      <c r="W44" s="207">
        <v>7.29</v>
      </c>
      <c r="X44" s="207">
        <v>43.27</v>
      </c>
      <c r="Y44" s="207">
        <v>0</v>
      </c>
      <c r="Z44" s="207">
        <v>65.87</v>
      </c>
      <c r="AA44" s="207">
        <v>23.46</v>
      </c>
      <c r="AB44" s="207">
        <v>0</v>
      </c>
      <c r="AC44" s="207">
        <v>11.14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69.599999999999994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20.2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8.94</v>
      </c>
      <c r="L45" s="207">
        <v>554.04999999999995</v>
      </c>
      <c r="M45" s="207">
        <v>26.56</v>
      </c>
      <c r="N45" s="207">
        <v>34.229999999999997</v>
      </c>
      <c r="O45" s="207">
        <v>0</v>
      </c>
      <c r="P45" s="207">
        <v>32.130000000000003</v>
      </c>
      <c r="Q45" s="207">
        <v>3.17</v>
      </c>
      <c r="R45" s="207">
        <v>12.24</v>
      </c>
      <c r="S45" s="207">
        <v>7.64</v>
      </c>
      <c r="T45" s="207">
        <v>0</v>
      </c>
      <c r="U45" s="207">
        <v>20.47</v>
      </c>
      <c r="V45" s="207">
        <v>4.78</v>
      </c>
      <c r="W45" s="207">
        <v>7.29</v>
      </c>
      <c r="X45" s="207">
        <v>43.27</v>
      </c>
      <c r="Y45" s="207">
        <v>0</v>
      </c>
      <c r="Z45" s="207">
        <v>65.87</v>
      </c>
      <c r="AA45" s="207">
        <v>23.46</v>
      </c>
      <c r="AB45" s="207">
        <v>0</v>
      </c>
      <c r="AC45" s="207">
        <v>12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69.599999999999994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20.2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8.94</v>
      </c>
      <c r="L46" s="207">
        <v>554.04999999999995</v>
      </c>
      <c r="M46" s="207">
        <v>26.56</v>
      </c>
      <c r="N46" s="207">
        <v>34.229999999999997</v>
      </c>
      <c r="O46" s="207">
        <v>0</v>
      </c>
      <c r="P46" s="207">
        <v>32.130000000000003</v>
      </c>
      <c r="Q46" s="207">
        <v>3.17</v>
      </c>
      <c r="R46" s="207">
        <v>12.24</v>
      </c>
      <c r="S46" s="207">
        <v>7.64</v>
      </c>
      <c r="T46" s="207">
        <v>0</v>
      </c>
      <c r="U46" s="207">
        <v>20.47</v>
      </c>
      <c r="V46" s="207">
        <v>4.78</v>
      </c>
      <c r="W46" s="207">
        <v>7.29</v>
      </c>
      <c r="X46" s="207">
        <v>43.27</v>
      </c>
      <c r="Y46" s="207">
        <v>0</v>
      </c>
      <c r="Z46" s="207">
        <v>65.87</v>
      </c>
      <c r="AA46" s="207">
        <v>23.46</v>
      </c>
      <c r="AB46" s="207">
        <v>0</v>
      </c>
      <c r="AC46" s="207">
        <v>12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69.599999999999994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20.2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8.94</v>
      </c>
      <c r="L47" s="207">
        <v>554.04999999999995</v>
      </c>
      <c r="M47" s="207">
        <v>26.56</v>
      </c>
      <c r="N47" s="207">
        <v>34.229999999999997</v>
      </c>
      <c r="O47" s="207">
        <v>0</v>
      </c>
      <c r="P47" s="207">
        <v>32.130000000000003</v>
      </c>
      <c r="Q47" s="207">
        <v>3.17</v>
      </c>
      <c r="R47" s="207">
        <v>12.24</v>
      </c>
      <c r="S47" s="207">
        <v>7.64</v>
      </c>
      <c r="T47" s="207">
        <v>0</v>
      </c>
      <c r="U47" s="207">
        <v>20.47</v>
      </c>
      <c r="V47" s="207">
        <v>4.78</v>
      </c>
      <c r="W47" s="207">
        <v>7.29</v>
      </c>
      <c r="X47" s="207">
        <v>43.27</v>
      </c>
      <c r="Y47" s="207">
        <v>0</v>
      </c>
      <c r="Z47" s="207">
        <v>65.87</v>
      </c>
      <c r="AA47" s="207">
        <v>23.46</v>
      </c>
      <c r="AB47" s="207">
        <v>0</v>
      </c>
      <c r="AC47" s="207">
        <v>12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69.599999999999994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20.2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8.94</v>
      </c>
      <c r="L48" s="207">
        <v>554.04999999999995</v>
      </c>
      <c r="M48" s="207">
        <v>26.56</v>
      </c>
      <c r="N48" s="207">
        <v>34.229999999999997</v>
      </c>
      <c r="O48" s="207">
        <v>0</v>
      </c>
      <c r="P48" s="207">
        <v>32.130000000000003</v>
      </c>
      <c r="Q48" s="207">
        <v>3.17</v>
      </c>
      <c r="R48" s="207">
        <v>12.24</v>
      </c>
      <c r="S48" s="207">
        <v>7.64</v>
      </c>
      <c r="T48" s="207">
        <v>0</v>
      </c>
      <c r="U48" s="207">
        <v>20.47</v>
      </c>
      <c r="V48" s="207">
        <v>4.78</v>
      </c>
      <c r="W48" s="207">
        <v>7.29</v>
      </c>
      <c r="X48" s="207">
        <v>43.27</v>
      </c>
      <c r="Y48" s="207">
        <v>0</v>
      </c>
      <c r="Z48" s="207">
        <v>65.87</v>
      </c>
      <c r="AA48" s="207">
        <v>23.46</v>
      </c>
      <c r="AB48" s="207">
        <v>0</v>
      </c>
      <c r="AC48" s="207">
        <v>12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69.599999999999994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20.2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8.94</v>
      </c>
      <c r="L49" s="207">
        <v>554.04999999999995</v>
      </c>
      <c r="M49" s="207">
        <v>26.56</v>
      </c>
      <c r="N49" s="207">
        <v>34.229999999999997</v>
      </c>
      <c r="O49" s="207">
        <v>0</v>
      </c>
      <c r="P49" s="207">
        <v>32.130000000000003</v>
      </c>
      <c r="Q49" s="207">
        <v>3.17</v>
      </c>
      <c r="R49" s="207">
        <v>12.24</v>
      </c>
      <c r="S49" s="207">
        <v>7.64</v>
      </c>
      <c r="T49" s="207">
        <v>0</v>
      </c>
      <c r="U49" s="207">
        <v>20.47</v>
      </c>
      <c r="V49" s="207">
        <v>4.78</v>
      </c>
      <c r="W49" s="207">
        <v>7.29</v>
      </c>
      <c r="X49" s="207">
        <v>43.27</v>
      </c>
      <c r="Y49" s="207">
        <v>0</v>
      </c>
      <c r="Z49" s="207">
        <v>65.87</v>
      </c>
      <c r="AA49" s="207">
        <v>23.46</v>
      </c>
      <c r="AB49" s="207">
        <v>0</v>
      </c>
      <c r="AC49" s="207">
        <v>12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69.599999999999994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20.2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8.94</v>
      </c>
      <c r="L50" s="207">
        <v>554.04999999999995</v>
      </c>
      <c r="M50" s="207">
        <v>26.56</v>
      </c>
      <c r="N50" s="207">
        <v>34.229999999999997</v>
      </c>
      <c r="O50" s="207">
        <v>0</v>
      </c>
      <c r="P50" s="207">
        <v>32.130000000000003</v>
      </c>
      <c r="Q50" s="207">
        <v>3.17</v>
      </c>
      <c r="R50" s="207">
        <v>12.24</v>
      </c>
      <c r="S50" s="207">
        <v>7.64</v>
      </c>
      <c r="T50" s="207">
        <v>0</v>
      </c>
      <c r="U50" s="207">
        <v>20.47</v>
      </c>
      <c r="V50" s="207">
        <v>4.78</v>
      </c>
      <c r="W50" s="207">
        <v>7.29</v>
      </c>
      <c r="X50" s="207">
        <v>43.27</v>
      </c>
      <c r="Y50" s="207">
        <v>0</v>
      </c>
      <c r="Z50" s="207">
        <v>65.87</v>
      </c>
      <c r="AA50" s="207">
        <v>23.46</v>
      </c>
      <c r="AB50" s="207">
        <v>0</v>
      </c>
      <c r="AC50" s="207">
        <v>12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69.599999999999994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20.2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8.94</v>
      </c>
      <c r="L51" s="207">
        <v>554.04999999999995</v>
      </c>
      <c r="M51" s="207">
        <v>26.56</v>
      </c>
      <c r="N51" s="207">
        <v>34.229999999999997</v>
      </c>
      <c r="O51" s="207">
        <v>0</v>
      </c>
      <c r="P51" s="207">
        <v>32.130000000000003</v>
      </c>
      <c r="Q51" s="207">
        <v>3.35</v>
      </c>
      <c r="R51" s="207">
        <v>12.24</v>
      </c>
      <c r="S51" s="207">
        <v>7.64</v>
      </c>
      <c r="T51" s="207">
        <v>0</v>
      </c>
      <c r="U51" s="207">
        <v>20.47</v>
      </c>
      <c r="V51" s="207">
        <v>4.78</v>
      </c>
      <c r="W51" s="207">
        <v>7.29</v>
      </c>
      <c r="X51" s="207">
        <v>43.27</v>
      </c>
      <c r="Y51" s="207">
        <v>0</v>
      </c>
      <c r="Z51" s="207">
        <v>65.87</v>
      </c>
      <c r="AA51" s="207">
        <v>23.46</v>
      </c>
      <c r="AB51" s="207">
        <v>0</v>
      </c>
      <c r="AC51" s="207">
        <v>12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69.599999999999994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20.2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8.94</v>
      </c>
      <c r="L52" s="207">
        <v>554.04999999999995</v>
      </c>
      <c r="M52" s="207">
        <v>26.56</v>
      </c>
      <c r="N52" s="207">
        <v>34.229999999999997</v>
      </c>
      <c r="O52" s="207">
        <v>0</v>
      </c>
      <c r="P52" s="207">
        <v>32.130000000000003</v>
      </c>
      <c r="Q52" s="207">
        <v>3.35</v>
      </c>
      <c r="R52" s="207">
        <v>12.24</v>
      </c>
      <c r="S52" s="207">
        <v>7.64</v>
      </c>
      <c r="T52" s="207">
        <v>0</v>
      </c>
      <c r="U52" s="207">
        <v>20.47</v>
      </c>
      <c r="V52" s="207">
        <v>4.78</v>
      </c>
      <c r="W52" s="207">
        <v>7.29</v>
      </c>
      <c r="X52" s="207">
        <v>43.27</v>
      </c>
      <c r="Y52" s="207">
        <v>0</v>
      </c>
      <c r="Z52" s="207">
        <v>65.87</v>
      </c>
      <c r="AA52" s="207">
        <v>23.46</v>
      </c>
      <c r="AB52" s="207">
        <v>0</v>
      </c>
      <c r="AC52" s="207">
        <v>12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69.599999999999994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20.2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8.94</v>
      </c>
      <c r="L53" s="207">
        <v>503.86</v>
      </c>
      <c r="M53" s="207">
        <v>26.56</v>
      </c>
      <c r="N53" s="207">
        <v>34.229999999999997</v>
      </c>
      <c r="O53" s="207">
        <v>0</v>
      </c>
      <c r="P53" s="207">
        <v>32.130000000000003</v>
      </c>
      <c r="Q53" s="207">
        <v>3.35</v>
      </c>
      <c r="R53" s="207">
        <v>12.24</v>
      </c>
      <c r="S53" s="207">
        <v>7.64</v>
      </c>
      <c r="T53" s="207">
        <v>0</v>
      </c>
      <c r="U53" s="207">
        <v>20.47</v>
      </c>
      <c r="V53" s="207">
        <v>4.78</v>
      </c>
      <c r="W53" s="207">
        <v>9.36</v>
      </c>
      <c r="X53" s="207">
        <v>43.27</v>
      </c>
      <c r="Y53" s="207">
        <v>0</v>
      </c>
      <c r="Z53" s="207">
        <v>65.87</v>
      </c>
      <c r="AA53" s="207">
        <v>23.46</v>
      </c>
      <c r="AB53" s="207">
        <v>0</v>
      </c>
      <c r="AC53" s="207">
        <v>12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55.69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20.2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8.94</v>
      </c>
      <c r="L54" s="207">
        <v>469.44</v>
      </c>
      <c r="M54" s="207">
        <v>26.56</v>
      </c>
      <c r="N54" s="207">
        <v>34.229999999999997</v>
      </c>
      <c r="O54" s="207">
        <v>0</v>
      </c>
      <c r="P54" s="207">
        <v>32.130000000000003</v>
      </c>
      <c r="Q54" s="207">
        <v>3.31</v>
      </c>
      <c r="R54" s="207">
        <v>12.24</v>
      </c>
      <c r="S54" s="207">
        <v>7.64</v>
      </c>
      <c r="T54" s="207">
        <v>0</v>
      </c>
      <c r="U54" s="207">
        <v>20.47</v>
      </c>
      <c r="V54" s="207">
        <v>4.78</v>
      </c>
      <c r="W54" s="207">
        <v>9.36</v>
      </c>
      <c r="X54" s="207">
        <v>43.27</v>
      </c>
      <c r="Y54" s="207">
        <v>0</v>
      </c>
      <c r="Z54" s="207">
        <v>65.87</v>
      </c>
      <c r="AA54" s="207">
        <v>23.46</v>
      </c>
      <c r="AB54" s="207">
        <v>0</v>
      </c>
      <c r="AC54" s="207">
        <v>12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55.69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20.2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8.94</v>
      </c>
      <c r="L55" s="207">
        <v>371.92</v>
      </c>
      <c r="M55" s="207">
        <v>26.56</v>
      </c>
      <c r="N55" s="207">
        <v>34.229999999999997</v>
      </c>
      <c r="O55" s="207">
        <v>0</v>
      </c>
      <c r="P55" s="207">
        <v>32.130000000000003</v>
      </c>
      <c r="Q55" s="207">
        <v>3.16</v>
      </c>
      <c r="R55" s="207">
        <v>12.24</v>
      </c>
      <c r="S55" s="207">
        <v>7.64</v>
      </c>
      <c r="T55" s="207">
        <v>0</v>
      </c>
      <c r="U55" s="207">
        <v>20.47</v>
      </c>
      <c r="V55" s="207">
        <v>4.78</v>
      </c>
      <c r="W55" s="207">
        <v>9.36</v>
      </c>
      <c r="X55" s="207">
        <v>43.27</v>
      </c>
      <c r="Y55" s="207">
        <v>0</v>
      </c>
      <c r="Z55" s="207">
        <v>65.87</v>
      </c>
      <c r="AA55" s="207">
        <v>23.46</v>
      </c>
      <c r="AB55" s="207">
        <v>0</v>
      </c>
      <c r="AC55" s="207">
        <v>11.88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55.69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20.2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8.94</v>
      </c>
      <c r="L56" s="207">
        <v>322.2</v>
      </c>
      <c r="M56" s="207">
        <v>26.56</v>
      </c>
      <c r="N56" s="207">
        <v>34.229999999999997</v>
      </c>
      <c r="O56" s="207">
        <v>0</v>
      </c>
      <c r="P56" s="207">
        <v>32.130000000000003</v>
      </c>
      <c r="Q56" s="207">
        <v>3.16</v>
      </c>
      <c r="R56" s="207">
        <v>12.24</v>
      </c>
      <c r="S56" s="207">
        <v>7.64</v>
      </c>
      <c r="T56" s="207">
        <v>0</v>
      </c>
      <c r="U56" s="207">
        <v>20.47</v>
      </c>
      <c r="V56" s="207">
        <v>4.78</v>
      </c>
      <c r="W56" s="207">
        <v>9.36</v>
      </c>
      <c r="X56" s="207">
        <v>43.27</v>
      </c>
      <c r="Y56" s="207">
        <v>0</v>
      </c>
      <c r="Z56" s="207">
        <v>65.87</v>
      </c>
      <c r="AA56" s="207">
        <v>23.46</v>
      </c>
      <c r="AB56" s="207">
        <v>0</v>
      </c>
      <c r="AC56" s="207">
        <v>11.88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55.69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20.2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8.94</v>
      </c>
      <c r="L57" s="207">
        <v>359.49</v>
      </c>
      <c r="M57" s="207">
        <v>26.56</v>
      </c>
      <c r="N57" s="207">
        <v>34.229999999999997</v>
      </c>
      <c r="O57" s="207">
        <v>0</v>
      </c>
      <c r="P57" s="207">
        <v>32.130000000000003</v>
      </c>
      <c r="Q57" s="207">
        <v>3.16</v>
      </c>
      <c r="R57" s="207">
        <v>12.24</v>
      </c>
      <c r="S57" s="207">
        <v>7.64</v>
      </c>
      <c r="T57" s="207">
        <v>0</v>
      </c>
      <c r="U57" s="207">
        <v>20.47</v>
      </c>
      <c r="V57" s="207">
        <v>4.78</v>
      </c>
      <c r="W57" s="207">
        <v>9.36</v>
      </c>
      <c r="X57" s="207">
        <v>43.27</v>
      </c>
      <c r="Y57" s="207">
        <v>0</v>
      </c>
      <c r="Z57" s="207">
        <v>65.87</v>
      </c>
      <c r="AA57" s="207">
        <v>23.46</v>
      </c>
      <c r="AB57" s="207">
        <v>0</v>
      </c>
      <c r="AC57" s="207">
        <v>11.88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55.69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20.2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8.94</v>
      </c>
      <c r="L58" s="207">
        <v>405.38</v>
      </c>
      <c r="M58" s="207">
        <v>26.56</v>
      </c>
      <c r="N58" s="207">
        <v>34.229999999999997</v>
      </c>
      <c r="O58" s="207">
        <v>0</v>
      </c>
      <c r="P58" s="207">
        <v>32.130000000000003</v>
      </c>
      <c r="Q58" s="207">
        <v>3.16</v>
      </c>
      <c r="R58" s="207">
        <v>12.24</v>
      </c>
      <c r="S58" s="207">
        <v>7.64</v>
      </c>
      <c r="T58" s="207">
        <v>0</v>
      </c>
      <c r="U58" s="207">
        <v>20.47</v>
      </c>
      <c r="V58" s="207">
        <v>4.78</v>
      </c>
      <c r="W58" s="207">
        <v>9.36</v>
      </c>
      <c r="X58" s="207">
        <v>43.27</v>
      </c>
      <c r="Y58" s="207">
        <v>0</v>
      </c>
      <c r="Z58" s="207">
        <v>65.87</v>
      </c>
      <c r="AA58" s="207">
        <v>23.46</v>
      </c>
      <c r="AB58" s="207">
        <v>0</v>
      </c>
      <c r="AC58" s="207">
        <v>11.88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55.69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20.2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8.94</v>
      </c>
      <c r="L59" s="207">
        <v>432.15</v>
      </c>
      <c r="M59" s="207">
        <v>26.56</v>
      </c>
      <c r="N59" s="207">
        <v>34.229999999999997</v>
      </c>
      <c r="O59" s="207">
        <v>0</v>
      </c>
      <c r="P59" s="207">
        <v>32.130000000000003</v>
      </c>
      <c r="Q59" s="207">
        <v>3.16</v>
      </c>
      <c r="R59" s="207">
        <v>12.24</v>
      </c>
      <c r="S59" s="207">
        <v>7.64</v>
      </c>
      <c r="T59" s="207">
        <v>0</v>
      </c>
      <c r="U59" s="207">
        <v>20.47</v>
      </c>
      <c r="V59" s="207">
        <v>4.78</v>
      </c>
      <c r="W59" s="207">
        <v>9.4499999999999993</v>
      </c>
      <c r="X59" s="207">
        <v>43.27</v>
      </c>
      <c r="Y59" s="207">
        <v>0</v>
      </c>
      <c r="Z59" s="207">
        <v>65.87</v>
      </c>
      <c r="AA59" s="207">
        <v>23.46</v>
      </c>
      <c r="AB59" s="207">
        <v>0</v>
      </c>
      <c r="AC59" s="207">
        <v>11.88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57.27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20.2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8.94</v>
      </c>
      <c r="L60" s="207">
        <v>442.67</v>
      </c>
      <c r="M60" s="207">
        <v>26.56</v>
      </c>
      <c r="N60" s="207">
        <v>34.229999999999997</v>
      </c>
      <c r="O60" s="207">
        <v>0</v>
      </c>
      <c r="P60" s="207">
        <v>32.130000000000003</v>
      </c>
      <c r="Q60" s="207">
        <v>3.16</v>
      </c>
      <c r="R60" s="207">
        <v>12.24</v>
      </c>
      <c r="S60" s="207">
        <v>7.64</v>
      </c>
      <c r="T60" s="207">
        <v>0</v>
      </c>
      <c r="U60" s="207">
        <v>20.47</v>
      </c>
      <c r="V60" s="207">
        <v>4.78</v>
      </c>
      <c r="W60" s="207">
        <v>9.4499999999999993</v>
      </c>
      <c r="X60" s="207">
        <v>43.27</v>
      </c>
      <c r="Y60" s="207">
        <v>0</v>
      </c>
      <c r="Z60" s="207">
        <v>65.87</v>
      </c>
      <c r="AA60" s="207">
        <v>23.46</v>
      </c>
      <c r="AB60" s="207">
        <v>0</v>
      </c>
      <c r="AC60" s="207">
        <v>11.88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57.27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20.2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8.94</v>
      </c>
      <c r="L61" s="207">
        <v>447.45</v>
      </c>
      <c r="M61" s="207">
        <v>26.56</v>
      </c>
      <c r="N61" s="207">
        <v>34.229999999999997</v>
      </c>
      <c r="O61" s="207">
        <v>0</v>
      </c>
      <c r="P61" s="207">
        <v>32.130000000000003</v>
      </c>
      <c r="Q61" s="207">
        <v>3.16</v>
      </c>
      <c r="R61" s="207">
        <v>12.24</v>
      </c>
      <c r="S61" s="207">
        <v>7.64</v>
      </c>
      <c r="T61" s="207">
        <v>0</v>
      </c>
      <c r="U61" s="207">
        <v>20.47</v>
      </c>
      <c r="V61" s="207">
        <v>4.78</v>
      </c>
      <c r="W61" s="207">
        <v>9.4499999999999993</v>
      </c>
      <c r="X61" s="207">
        <v>43.27</v>
      </c>
      <c r="Y61" s="207">
        <v>0</v>
      </c>
      <c r="Z61" s="207">
        <v>65.87</v>
      </c>
      <c r="AA61" s="207">
        <v>23.46</v>
      </c>
      <c r="AB61" s="207">
        <v>0</v>
      </c>
      <c r="AC61" s="207">
        <v>11.88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57.27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20.2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8.94</v>
      </c>
      <c r="L62" s="207">
        <v>452.23</v>
      </c>
      <c r="M62" s="207">
        <v>26.56</v>
      </c>
      <c r="N62" s="207">
        <v>34.229999999999997</v>
      </c>
      <c r="O62" s="207">
        <v>0</v>
      </c>
      <c r="P62" s="207">
        <v>32.130000000000003</v>
      </c>
      <c r="Q62" s="207">
        <v>3.16</v>
      </c>
      <c r="R62" s="207">
        <v>12.24</v>
      </c>
      <c r="S62" s="207">
        <v>7.64</v>
      </c>
      <c r="T62" s="207">
        <v>0</v>
      </c>
      <c r="U62" s="207">
        <v>20.47</v>
      </c>
      <c r="V62" s="207">
        <v>4.78</v>
      </c>
      <c r="W62" s="207">
        <v>9.4499999999999993</v>
      </c>
      <c r="X62" s="207">
        <v>43.27</v>
      </c>
      <c r="Y62" s="207">
        <v>0</v>
      </c>
      <c r="Z62" s="207">
        <v>65.87</v>
      </c>
      <c r="AA62" s="207">
        <v>23.46</v>
      </c>
      <c r="AB62" s="207">
        <v>0</v>
      </c>
      <c r="AC62" s="207">
        <v>10.86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57.27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20.2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8.7899999999999991</v>
      </c>
      <c r="L63" s="207">
        <v>449.37</v>
      </c>
      <c r="M63" s="207">
        <v>26.56</v>
      </c>
      <c r="N63" s="207">
        <v>34.229999999999997</v>
      </c>
      <c r="O63" s="207">
        <v>0</v>
      </c>
      <c r="P63" s="207">
        <v>32.130000000000003</v>
      </c>
      <c r="Q63" s="207">
        <v>3.16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4.78</v>
      </c>
      <c r="W63" s="207">
        <v>7.69</v>
      </c>
      <c r="X63" s="207">
        <v>43.27</v>
      </c>
      <c r="Y63" s="207">
        <v>0</v>
      </c>
      <c r="Z63" s="207">
        <v>65.87</v>
      </c>
      <c r="AA63" s="207">
        <v>23.46</v>
      </c>
      <c r="AB63" s="207">
        <v>0</v>
      </c>
      <c r="AC63" s="207">
        <v>10.86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57.27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20.2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8.94</v>
      </c>
      <c r="L64" s="207">
        <v>458.93</v>
      </c>
      <c r="M64" s="207">
        <v>26.56</v>
      </c>
      <c r="N64" s="207">
        <v>34.229999999999997</v>
      </c>
      <c r="O64" s="207">
        <v>0</v>
      </c>
      <c r="P64" s="207">
        <v>32.130000000000003</v>
      </c>
      <c r="Q64" s="207">
        <v>3.16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4.78</v>
      </c>
      <c r="W64" s="207">
        <v>7.69</v>
      </c>
      <c r="X64" s="207">
        <v>43.27</v>
      </c>
      <c r="Y64" s="207">
        <v>0</v>
      </c>
      <c r="Z64" s="207">
        <v>65.87</v>
      </c>
      <c r="AA64" s="207">
        <v>23.46</v>
      </c>
      <c r="AB64" s="207">
        <v>0</v>
      </c>
      <c r="AC64" s="207">
        <v>10.86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57.27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20.2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8.94</v>
      </c>
      <c r="L65" s="207">
        <v>540.79999999999995</v>
      </c>
      <c r="M65" s="207">
        <v>26.56</v>
      </c>
      <c r="N65" s="207">
        <v>34.229999999999997</v>
      </c>
      <c r="O65" s="207">
        <v>0</v>
      </c>
      <c r="P65" s="207">
        <v>32.130000000000003</v>
      </c>
      <c r="Q65" s="207">
        <v>3.16</v>
      </c>
      <c r="R65" s="207">
        <v>10.94</v>
      </c>
      <c r="S65" s="207">
        <v>7.64</v>
      </c>
      <c r="T65" s="207">
        <v>0</v>
      </c>
      <c r="U65" s="207">
        <v>20.47</v>
      </c>
      <c r="V65" s="207">
        <v>4.78</v>
      </c>
      <c r="W65" s="207">
        <v>7.69</v>
      </c>
      <c r="X65" s="207">
        <v>43.27</v>
      </c>
      <c r="Y65" s="207">
        <v>0</v>
      </c>
      <c r="Z65" s="207">
        <v>65.87</v>
      </c>
      <c r="AA65" s="207">
        <v>23.46</v>
      </c>
      <c r="AB65" s="207">
        <v>0</v>
      </c>
      <c r="AC65" s="207">
        <v>11.88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57.27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20.2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8.94</v>
      </c>
      <c r="L66" s="207">
        <v>519.16999999999996</v>
      </c>
      <c r="M66" s="207">
        <v>26.56</v>
      </c>
      <c r="N66" s="207">
        <v>34.229999999999997</v>
      </c>
      <c r="O66" s="207">
        <v>0</v>
      </c>
      <c r="P66" s="207">
        <v>32.130000000000003</v>
      </c>
      <c r="Q66" s="207">
        <v>3.16</v>
      </c>
      <c r="R66" s="207">
        <v>9.9600000000000009</v>
      </c>
      <c r="S66" s="207">
        <v>7.64</v>
      </c>
      <c r="T66" s="207">
        <v>0</v>
      </c>
      <c r="U66" s="207">
        <v>20.47</v>
      </c>
      <c r="V66" s="207">
        <v>4.78</v>
      </c>
      <c r="W66" s="207">
        <v>7.69</v>
      </c>
      <c r="X66" s="207">
        <v>43.27</v>
      </c>
      <c r="Y66" s="207">
        <v>0</v>
      </c>
      <c r="Z66" s="207">
        <v>65.87</v>
      </c>
      <c r="AA66" s="207">
        <v>23.46</v>
      </c>
      <c r="AB66" s="207">
        <v>0</v>
      </c>
      <c r="AC66" s="207">
        <v>11.88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57.27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20.2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8.94</v>
      </c>
      <c r="L67" s="207">
        <v>550.04</v>
      </c>
      <c r="M67" s="207">
        <v>26.56</v>
      </c>
      <c r="N67" s="207">
        <v>34.229999999999997</v>
      </c>
      <c r="O67" s="207">
        <v>0</v>
      </c>
      <c r="P67" s="207">
        <v>32.130000000000003</v>
      </c>
      <c r="Q67" s="207">
        <v>3.16</v>
      </c>
      <c r="R67" s="207">
        <v>9.9600000000000009</v>
      </c>
      <c r="S67" s="207">
        <v>7.64</v>
      </c>
      <c r="T67" s="207">
        <v>0</v>
      </c>
      <c r="U67" s="207">
        <v>20.47</v>
      </c>
      <c r="V67" s="207">
        <v>4.78</v>
      </c>
      <c r="W67" s="207">
        <v>7.39</v>
      </c>
      <c r="X67" s="207">
        <v>43.27</v>
      </c>
      <c r="Y67" s="207">
        <v>0</v>
      </c>
      <c r="Z67" s="207">
        <v>65.87</v>
      </c>
      <c r="AA67" s="207">
        <v>23.46</v>
      </c>
      <c r="AB67" s="207">
        <v>0</v>
      </c>
      <c r="AC67" s="207">
        <v>11.88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69.599999999999994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20.2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8.94</v>
      </c>
      <c r="L68" s="207">
        <v>554.04999999999995</v>
      </c>
      <c r="M68" s="207">
        <v>26.56</v>
      </c>
      <c r="N68" s="207">
        <v>34.229999999999997</v>
      </c>
      <c r="O68" s="207">
        <v>0</v>
      </c>
      <c r="P68" s="207">
        <v>32.130000000000003</v>
      </c>
      <c r="Q68" s="207">
        <v>3.16</v>
      </c>
      <c r="R68" s="207">
        <v>9.9600000000000009</v>
      </c>
      <c r="S68" s="207">
        <v>7.64</v>
      </c>
      <c r="T68" s="207">
        <v>0</v>
      </c>
      <c r="U68" s="207">
        <v>20.47</v>
      </c>
      <c r="V68" s="207">
        <v>4.78</v>
      </c>
      <c r="W68" s="207">
        <v>7.39</v>
      </c>
      <c r="X68" s="207">
        <v>43.27</v>
      </c>
      <c r="Y68" s="207">
        <v>0</v>
      </c>
      <c r="Z68" s="207">
        <v>65.87</v>
      </c>
      <c r="AA68" s="207">
        <v>23.46</v>
      </c>
      <c r="AB68" s="207">
        <v>0</v>
      </c>
      <c r="AC68" s="207">
        <v>11.88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69.599999999999994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20.2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8.94</v>
      </c>
      <c r="L69" s="207">
        <v>554.04999999999995</v>
      </c>
      <c r="M69" s="207">
        <v>26.56</v>
      </c>
      <c r="N69" s="207">
        <v>34.229999999999997</v>
      </c>
      <c r="O69" s="207">
        <v>0</v>
      </c>
      <c r="P69" s="207">
        <v>32.130000000000003</v>
      </c>
      <c r="Q69" s="207">
        <v>3.16</v>
      </c>
      <c r="R69" s="207">
        <v>9.9600000000000009</v>
      </c>
      <c r="S69" s="207">
        <v>7.64</v>
      </c>
      <c r="T69" s="207">
        <v>0</v>
      </c>
      <c r="U69" s="207">
        <v>20.47</v>
      </c>
      <c r="V69" s="207">
        <v>4.78</v>
      </c>
      <c r="W69" s="207">
        <v>7.39</v>
      </c>
      <c r="X69" s="207">
        <v>43.27</v>
      </c>
      <c r="Y69" s="207">
        <v>0</v>
      </c>
      <c r="Z69" s="207">
        <v>65.87</v>
      </c>
      <c r="AA69" s="207">
        <v>23.46</v>
      </c>
      <c r="AB69" s="207">
        <v>0</v>
      </c>
      <c r="AC69" s="207">
        <v>11.88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69.599999999999994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19.52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8.94</v>
      </c>
      <c r="L70" s="207">
        <v>554.04999999999995</v>
      </c>
      <c r="M70" s="207">
        <v>26.56</v>
      </c>
      <c r="N70" s="207">
        <v>34.229999999999997</v>
      </c>
      <c r="O70" s="207">
        <v>0</v>
      </c>
      <c r="P70" s="207">
        <v>32.130000000000003</v>
      </c>
      <c r="Q70" s="207">
        <v>3.16</v>
      </c>
      <c r="R70" s="207">
        <v>9.9600000000000009</v>
      </c>
      <c r="S70" s="207">
        <v>7.64</v>
      </c>
      <c r="T70" s="207">
        <v>0</v>
      </c>
      <c r="U70" s="207">
        <v>20.47</v>
      </c>
      <c r="V70" s="207">
        <v>4.78</v>
      </c>
      <c r="W70" s="207">
        <v>7.39</v>
      </c>
      <c r="X70" s="207">
        <v>43.27</v>
      </c>
      <c r="Y70" s="207">
        <v>0</v>
      </c>
      <c r="Z70" s="207">
        <v>65.87</v>
      </c>
      <c r="AA70" s="207">
        <v>23.46</v>
      </c>
      <c r="AB70" s="207">
        <v>0</v>
      </c>
      <c r="AC70" s="207">
        <v>11.88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69.599999999999994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10.33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8.94</v>
      </c>
      <c r="L71" s="207">
        <v>554.04999999999995</v>
      </c>
      <c r="M71" s="207">
        <v>26.56</v>
      </c>
      <c r="N71" s="207">
        <v>34.229999999999997</v>
      </c>
      <c r="O71" s="207">
        <v>0</v>
      </c>
      <c r="P71" s="207">
        <v>32.130000000000003</v>
      </c>
      <c r="Q71" s="207">
        <v>3.16</v>
      </c>
      <c r="R71" s="207">
        <v>9.9499999999999993</v>
      </c>
      <c r="S71" s="207">
        <v>7.64</v>
      </c>
      <c r="T71" s="207">
        <v>0</v>
      </c>
      <c r="U71" s="207">
        <v>20.47</v>
      </c>
      <c r="V71" s="207">
        <v>4.78</v>
      </c>
      <c r="W71" s="207">
        <v>7.39</v>
      </c>
      <c r="X71" s="207">
        <v>43.27</v>
      </c>
      <c r="Y71" s="207">
        <v>0</v>
      </c>
      <c r="Z71" s="207">
        <v>65.87</v>
      </c>
      <c r="AA71" s="207">
        <v>23.46</v>
      </c>
      <c r="AB71" s="207">
        <v>0</v>
      </c>
      <c r="AC71" s="207">
        <v>11.88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69.599999999999994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4.6500000000000004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8.94</v>
      </c>
      <c r="L72" s="207">
        <v>554.04999999999995</v>
      </c>
      <c r="M72" s="207">
        <v>26.56</v>
      </c>
      <c r="N72" s="207">
        <v>34.229999999999997</v>
      </c>
      <c r="O72" s="207">
        <v>0</v>
      </c>
      <c r="P72" s="207">
        <v>32.130000000000003</v>
      </c>
      <c r="Q72" s="207">
        <v>3.16</v>
      </c>
      <c r="R72" s="207">
        <v>9.9499999999999993</v>
      </c>
      <c r="S72" s="207">
        <v>7.64</v>
      </c>
      <c r="T72" s="207">
        <v>0</v>
      </c>
      <c r="U72" s="207">
        <v>20.47</v>
      </c>
      <c r="V72" s="207">
        <v>4.78</v>
      </c>
      <c r="W72" s="207">
        <v>7.39</v>
      </c>
      <c r="X72" s="207">
        <v>43.27</v>
      </c>
      <c r="Y72" s="207">
        <v>0</v>
      </c>
      <c r="Z72" s="207">
        <v>65.87</v>
      </c>
      <c r="AA72" s="207">
        <v>23.46</v>
      </c>
      <c r="AB72" s="207">
        <v>0</v>
      </c>
      <c r="AC72" s="207">
        <v>11.88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69.599999999999994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1.84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8.94</v>
      </c>
      <c r="L73" s="207">
        <v>554.04999999999995</v>
      </c>
      <c r="M73" s="207">
        <v>26.56</v>
      </c>
      <c r="N73" s="207">
        <v>34.229999999999997</v>
      </c>
      <c r="O73" s="207">
        <v>0</v>
      </c>
      <c r="P73" s="207">
        <v>32.130000000000003</v>
      </c>
      <c r="Q73" s="207">
        <v>3.16</v>
      </c>
      <c r="R73" s="207">
        <v>9.9499999999999993</v>
      </c>
      <c r="S73" s="207">
        <v>7.64</v>
      </c>
      <c r="T73" s="207">
        <v>0</v>
      </c>
      <c r="U73" s="207">
        <v>20.47</v>
      </c>
      <c r="V73" s="207">
        <v>4.78</v>
      </c>
      <c r="W73" s="207">
        <v>8.7200000000000006</v>
      </c>
      <c r="X73" s="207">
        <v>43.27</v>
      </c>
      <c r="Y73" s="207">
        <v>0</v>
      </c>
      <c r="Z73" s="207">
        <v>65.87</v>
      </c>
      <c r="AA73" s="207">
        <v>23.46</v>
      </c>
      <c r="AB73" s="207">
        <v>0</v>
      </c>
      <c r="AC73" s="207">
        <v>11.88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69.599999999999994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0.24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8.94</v>
      </c>
      <c r="L74" s="207">
        <v>554.04999999999995</v>
      </c>
      <c r="M74" s="207">
        <v>26.56</v>
      </c>
      <c r="N74" s="207">
        <v>34.229999999999997</v>
      </c>
      <c r="O74" s="207">
        <v>0</v>
      </c>
      <c r="P74" s="207">
        <v>32.130000000000003</v>
      </c>
      <c r="Q74" s="207">
        <v>3.16</v>
      </c>
      <c r="R74" s="207">
        <v>9.9499999999999993</v>
      </c>
      <c r="S74" s="207">
        <v>7.64</v>
      </c>
      <c r="T74" s="207">
        <v>0</v>
      </c>
      <c r="U74" s="207">
        <v>20.47</v>
      </c>
      <c r="V74" s="207">
        <v>4.78</v>
      </c>
      <c r="W74" s="207">
        <v>8.7200000000000006</v>
      </c>
      <c r="X74" s="207">
        <v>43.27</v>
      </c>
      <c r="Y74" s="207">
        <v>0</v>
      </c>
      <c r="Z74" s="207">
        <v>65.87</v>
      </c>
      <c r="AA74" s="207">
        <v>23.46</v>
      </c>
      <c r="AB74" s="207">
        <v>0</v>
      </c>
      <c r="AC74" s="207">
        <v>11.88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69.599999999999994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8.94</v>
      </c>
      <c r="L75" s="207">
        <v>554.04999999999995</v>
      </c>
      <c r="M75" s="207">
        <v>26.56</v>
      </c>
      <c r="N75" s="207">
        <v>34.229999999999997</v>
      </c>
      <c r="O75" s="207">
        <v>0</v>
      </c>
      <c r="P75" s="207">
        <v>32.130000000000003</v>
      </c>
      <c r="Q75" s="207">
        <v>3.16</v>
      </c>
      <c r="R75" s="207">
        <v>9.9499999999999993</v>
      </c>
      <c r="S75" s="207">
        <v>7.64</v>
      </c>
      <c r="T75" s="207">
        <v>0</v>
      </c>
      <c r="U75" s="207">
        <v>20.47</v>
      </c>
      <c r="V75" s="207">
        <v>4.78</v>
      </c>
      <c r="W75" s="207">
        <v>7.39</v>
      </c>
      <c r="X75" s="207">
        <v>43.27</v>
      </c>
      <c r="Y75" s="207">
        <v>0</v>
      </c>
      <c r="Z75" s="207">
        <v>65.87</v>
      </c>
      <c r="AA75" s="207">
        <v>23.46</v>
      </c>
      <c r="AB75" s="207">
        <v>0</v>
      </c>
      <c r="AC75" s="207">
        <v>11.88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69.599999999999994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8.94</v>
      </c>
      <c r="L76" s="207">
        <v>554.04999999999995</v>
      </c>
      <c r="M76" s="207">
        <v>26.56</v>
      </c>
      <c r="N76" s="207">
        <v>34.229999999999997</v>
      </c>
      <c r="O76" s="207">
        <v>0</v>
      </c>
      <c r="P76" s="207">
        <v>32.130000000000003</v>
      </c>
      <c r="Q76" s="207">
        <v>3.16</v>
      </c>
      <c r="R76" s="207">
        <v>9.9499999999999993</v>
      </c>
      <c r="S76" s="207">
        <v>7.64</v>
      </c>
      <c r="T76" s="207">
        <v>0</v>
      </c>
      <c r="U76" s="207">
        <v>20.47</v>
      </c>
      <c r="V76" s="207">
        <v>4.78</v>
      </c>
      <c r="W76" s="207">
        <v>7.39</v>
      </c>
      <c r="X76" s="207">
        <v>43.27</v>
      </c>
      <c r="Y76" s="207">
        <v>0</v>
      </c>
      <c r="Z76" s="207">
        <v>65.87</v>
      </c>
      <c r="AA76" s="207">
        <v>23.46</v>
      </c>
      <c r="AB76" s="207">
        <v>0</v>
      </c>
      <c r="AC76" s="207">
        <v>11.88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69.599999999999994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8.94</v>
      </c>
      <c r="L77" s="207">
        <v>554.04999999999995</v>
      </c>
      <c r="M77" s="207">
        <v>26.56</v>
      </c>
      <c r="N77" s="207">
        <v>34.229999999999997</v>
      </c>
      <c r="O77" s="207">
        <v>0</v>
      </c>
      <c r="P77" s="207">
        <v>32.130000000000003</v>
      </c>
      <c r="Q77" s="207">
        <v>3.16</v>
      </c>
      <c r="R77" s="207">
        <v>9.9499999999999993</v>
      </c>
      <c r="S77" s="207">
        <v>7.64</v>
      </c>
      <c r="T77" s="207">
        <v>0</v>
      </c>
      <c r="U77" s="207">
        <v>20.47</v>
      </c>
      <c r="V77" s="207">
        <v>4.78</v>
      </c>
      <c r="W77" s="207">
        <v>7.39</v>
      </c>
      <c r="X77" s="207">
        <v>43.27</v>
      </c>
      <c r="Y77" s="207">
        <v>0</v>
      </c>
      <c r="Z77" s="207">
        <v>65.87</v>
      </c>
      <c r="AA77" s="207">
        <v>23.46</v>
      </c>
      <c r="AB77" s="207">
        <v>0</v>
      </c>
      <c r="AC77" s="207">
        <v>11.88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69.599999999999994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8.94</v>
      </c>
      <c r="L78" s="207">
        <v>554.04999999999995</v>
      </c>
      <c r="M78" s="207">
        <v>26.56</v>
      </c>
      <c r="N78" s="207">
        <v>34.229999999999997</v>
      </c>
      <c r="O78" s="207">
        <v>0</v>
      </c>
      <c r="P78" s="207">
        <v>32.130000000000003</v>
      </c>
      <c r="Q78" s="207">
        <v>3.16</v>
      </c>
      <c r="R78" s="207">
        <v>9.9499999999999993</v>
      </c>
      <c r="S78" s="207">
        <v>7.64</v>
      </c>
      <c r="T78" s="207">
        <v>0</v>
      </c>
      <c r="U78" s="207">
        <v>20.47</v>
      </c>
      <c r="V78" s="207">
        <v>4.78</v>
      </c>
      <c r="W78" s="207">
        <v>7.39</v>
      </c>
      <c r="X78" s="207">
        <v>43.27</v>
      </c>
      <c r="Y78" s="207">
        <v>0</v>
      </c>
      <c r="Z78" s="207">
        <v>65.87</v>
      </c>
      <c r="AA78" s="207">
        <v>23.46</v>
      </c>
      <c r="AB78" s="207">
        <v>0</v>
      </c>
      <c r="AC78" s="207">
        <v>11.88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69.599999999999994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8.94</v>
      </c>
      <c r="L79" s="207">
        <v>554.04999999999995</v>
      </c>
      <c r="M79" s="207">
        <v>26.56</v>
      </c>
      <c r="N79" s="207">
        <v>34.229999999999997</v>
      </c>
      <c r="O79" s="207">
        <v>0</v>
      </c>
      <c r="P79" s="207">
        <v>32.130000000000003</v>
      </c>
      <c r="Q79" s="207">
        <v>3.93</v>
      </c>
      <c r="R79" s="207">
        <v>12.04</v>
      </c>
      <c r="S79" s="207">
        <v>7.64</v>
      </c>
      <c r="T79" s="207">
        <v>0</v>
      </c>
      <c r="U79" s="207">
        <v>20.47</v>
      </c>
      <c r="V79" s="207">
        <v>4.78</v>
      </c>
      <c r="W79" s="207">
        <v>7.5</v>
      </c>
      <c r="X79" s="207">
        <v>43.27</v>
      </c>
      <c r="Y79" s="207">
        <v>0</v>
      </c>
      <c r="Z79" s="207">
        <v>65.87</v>
      </c>
      <c r="AA79" s="207">
        <v>23.46</v>
      </c>
      <c r="AB79" s="207">
        <v>0</v>
      </c>
      <c r="AC79" s="207">
        <v>11.88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69.599999999999994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8.94</v>
      </c>
      <c r="L80" s="207">
        <v>554.04999999999995</v>
      </c>
      <c r="M80" s="207">
        <v>26.56</v>
      </c>
      <c r="N80" s="207">
        <v>34.229999999999997</v>
      </c>
      <c r="O80" s="207">
        <v>0</v>
      </c>
      <c r="P80" s="207">
        <v>32.130000000000003</v>
      </c>
      <c r="Q80" s="207">
        <v>3.93</v>
      </c>
      <c r="R80" s="207">
        <v>12.24</v>
      </c>
      <c r="S80" s="207">
        <v>7.64</v>
      </c>
      <c r="T80" s="207">
        <v>0</v>
      </c>
      <c r="U80" s="207">
        <v>20.47</v>
      </c>
      <c r="V80" s="207">
        <v>4.78</v>
      </c>
      <c r="W80" s="207">
        <v>7.51</v>
      </c>
      <c r="X80" s="207">
        <v>43.27</v>
      </c>
      <c r="Y80" s="207">
        <v>0</v>
      </c>
      <c r="Z80" s="207">
        <v>65.87</v>
      </c>
      <c r="AA80" s="207">
        <v>23.46</v>
      </c>
      <c r="AB80" s="207">
        <v>0</v>
      </c>
      <c r="AC80" s="207">
        <v>11.88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69.599999999999994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8.94</v>
      </c>
      <c r="L81" s="207">
        <v>554.04999999999995</v>
      </c>
      <c r="M81" s="207">
        <v>26.56</v>
      </c>
      <c r="N81" s="207">
        <v>34.229999999999997</v>
      </c>
      <c r="O81" s="207">
        <v>0</v>
      </c>
      <c r="P81" s="207">
        <v>32.130000000000003</v>
      </c>
      <c r="Q81" s="207">
        <v>3.93</v>
      </c>
      <c r="R81" s="207">
        <v>12.24</v>
      </c>
      <c r="S81" s="207">
        <v>7.64</v>
      </c>
      <c r="T81" s="207">
        <v>0</v>
      </c>
      <c r="U81" s="207">
        <v>20.47</v>
      </c>
      <c r="V81" s="207">
        <v>4.78</v>
      </c>
      <c r="W81" s="207">
        <v>7.51</v>
      </c>
      <c r="X81" s="207">
        <v>43.27</v>
      </c>
      <c r="Y81" s="207">
        <v>0</v>
      </c>
      <c r="Z81" s="207">
        <v>65.87</v>
      </c>
      <c r="AA81" s="207">
        <v>23.46</v>
      </c>
      <c r="AB81" s="207">
        <v>0</v>
      </c>
      <c r="AC81" s="207">
        <v>11.88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69.599999999999994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8.94</v>
      </c>
      <c r="L82" s="207">
        <v>554.04999999999995</v>
      </c>
      <c r="M82" s="207">
        <v>26.56</v>
      </c>
      <c r="N82" s="207">
        <v>34.229999999999997</v>
      </c>
      <c r="O82" s="207">
        <v>0</v>
      </c>
      <c r="P82" s="207">
        <v>32.130000000000003</v>
      </c>
      <c r="Q82" s="207">
        <v>3.93</v>
      </c>
      <c r="R82" s="207">
        <v>12.24</v>
      </c>
      <c r="S82" s="207">
        <v>7.64</v>
      </c>
      <c r="T82" s="207">
        <v>0</v>
      </c>
      <c r="U82" s="207">
        <v>20.47</v>
      </c>
      <c r="V82" s="207">
        <v>4.78</v>
      </c>
      <c r="W82" s="207">
        <v>7.51</v>
      </c>
      <c r="X82" s="207">
        <v>43.27</v>
      </c>
      <c r="Y82" s="207">
        <v>0</v>
      </c>
      <c r="Z82" s="207">
        <v>65.87</v>
      </c>
      <c r="AA82" s="207">
        <v>23.46</v>
      </c>
      <c r="AB82" s="207">
        <v>0</v>
      </c>
      <c r="AC82" s="207">
        <v>11.88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69.599999999999994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8.94</v>
      </c>
      <c r="L83" s="207">
        <v>554.04999999999995</v>
      </c>
      <c r="M83" s="207">
        <v>26.56</v>
      </c>
      <c r="N83" s="207">
        <v>34.229999999999997</v>
      </c>
      <c r="O83" s="207">
        <v>0</v>
      </c>
      <c r="P83" s="207">
        <v>32.130000000000003</v>
      </c>
      <c r="Q83" s="207">
        <v>3.93</v>
      </c>
      <c r="R83" s="207">
        <v>12.24</v>
      </c>
      <c r="S83" s="207">
        <v>7.64</v>
      </c>
      <c r="T83" s="207">
        <v>0</v>
      </c>
      <c r="U83" s="207">
        <v>20.47</v>
      </c>
      <c r="V83" s="207">
        <v>4.78</v>
      </c>
      <c r="W83" s="207">
        <v>7.51</v>
      </c>
      <c r="X83" s="207">
        <v>43.27</v>
      </c>
      <c r="Y83" s="207">
        <v>0</v>
      </c>
      <c r="Z83" s="207">
        <v>65.87</v>
      </c>
      <c r="AA83" s="207">
        <v>23.46</v>
      </c>
      <c r="AB83" s="207">
        <v>0</v>
      </c>
      <c r="AC83" s="207">
        <v>11.88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69.599999999999994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8.94</v>
      </c>
      <c r="L84" s="207">
        <v>554.04999999999995</v>
      </c>
      <c r="M84" s="207">
        <v>26.56</v>
      </c>
      <c r="N84" s="207">
        <v>34.229999999999997</v>
      </c>
      <c r="O84" s="207">
        <v>0</v>
      </c>
      <c r="P84" s="207">
        <v>32.130000000000003</v>
      </c>
      <c r="Q84" s="207">
        <v>3.93</v>
      </c>
      <c r="R84" s="207">
        <v>12.24</v>
      </c>
      <c r="S84" s="207">
        <v>7.64</v>
      </c>
      <c r="T84" s="207">
        <v>0</v>
      </c>
      <c r="U84" s="207">
        <v>20.47</v>
      </c>
      <c r="V84" s="207">
        <v>4.78</v>
      </c>
      <c r="W84" s="207">
        <v>7.51</v>
      </c>
      <c r="X84" s="207">
        <v>43.27</v>
      </c>
      <c r="Y84" s="207">
        <v>0</v>
      </c>
      <c r="Z84" s="207">
        <v>65.87</v>
      </c>
      <c r="AA84" s="207">
        <v>23.46</v>
      </c>
      <c r="AB84" s="207">
        <v>0</v>
      </c>
      <c r="AC84" s="207">
        <v>11.88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69.599999999999994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8.94</v>
      </c>
      <c r="L85" s="207">
        <v>554.04999999999995</v>
      </c>
      <c r="M85" s="207">
        <v>26.56</v>
      </c>
      <c r="N85" s="207">
        <v>34.229999999999997</v>
      </c>
      <c r="O85" s="207">
        <v>0</v>
      </c>
      <c r="P85" s="207">
        <v>32.130000000000003</v>
      </c>
      <c r="Q85" s="207">
        <v>3.93</v>
      </c>
      <c r="R85" s="207">
        <v>12.24</v>
      </c>
      <c r="S85" s="207">
        <v>7.64</v>
      </c>
      <c r="T85" s="207">
        <v>0</v>
      </c>
      <c r="U85" s="207">
        <v>20.47</v>
      </c>
      <c r="V85" s="207">
        <v>4.78</v>
      </c>
      <c r="W85" s="207">
        <v>7.62</v>
      </c>
      <c r="X85" s="207">
        <v>43.27</v>
      </c>
      <c r="Y85" s="207">
        <v>0</v>
      </c>
      <c r="Z85" s="207">
        <v>65.87</v>
      </c>
      <c r="AA85" s="207">
        <v>23.46</v>
      </c>
      <c r="AB85" s="207">
        <v>0</v>
      </c>
      <c r="AC85" s="207">
        <v>11.88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69.599999999999994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8.94</v>
      </c>
      <c r="L86" s="207">
        <v>554.04999999999995</v>
      </c>
      <c r="M86" s="207">
        <v>26.56</v>
      </c>
      <c r="N86" s="207">
        <v>34.229999999999997</v>
      </c>
      <c r="O86" s="207">
        <v>0</v>
      </c>
      <c r="P86" s="207">
        <v>32.130000000000003</v>
      </c>
      <c r="Q86" s="207">
        <v>3.93</v>
      </c>
      <c r="R86" s="207">
        <v>12.24</v>
      </c>
      <c r="S86" s="207">
        <v>7.64</v>
      </c>
      <c r="T86" s="207">
        <v>0</v>
      </c>
      <c r="U86" s="207">
        <v>20.47</v>
      </c>
      <c r="V86" s="207">
        <v>4.78</v>
      </c>
      <c r="W86" s="207">
        <v>7.63</v>
      </c>
      <c r="X86" s="207">
        <v>43.27</v>
      </c>
      <c r="Y86" s="207">
        <v>0</v>
      </c>
      <c r="Z86" s="207">
        <v>65.87</v>
      </c>
      <c r="AA86" s="207">
        <v>23.46</v>
      </c>
      <c r="AB86" s="207">
        <v>0</v>
      </c>
      <c r="AC86" s="207">
        <v>11.88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69.599999999999994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8.94</v>
      </c>
      <c r="L87" s="207">
        <v>554.04999999999995</v>
      </c>
      <c r="M87" s="207">
        <v>26.56</v>
      </c>
      <c r="N87" s="207">
        <v>34.229999999999997</v>
      </c>
      <c r="O87" s="207">
        <v>0</v>
      </c>
      <c r="P87" s="207">
        <v>32.130000000000003</v>
      </c>
      <c r="Q87" s="207">
        <v>3.93</v>
      </c>
      <c r="R87" s="207">
        <v>12.24</v>
      </c>
      <c r="S87" s="207">
        <v>7.64</v>
      </c>
      <c r="T87" s="207">
        <v>0</v>
      </c>
      <c r="U87" s="207">
        <v>20.47</v>
      </c>
      <c r="V87" s="207">
        <v>4.78</v>
      </c>
      <c r="W87" s="207">
        <v>7.63</v>
      </c>
      <c r="X87" s="207">
        <v>43.27</v>
      </c>
      <c r="Y87" s="207">
        <v>0</v>
      </c>
      <c r="Z87" s="207">
        <v>65.87</v>
      </c>
      <c r="AA87" s="207">
        <v>23.46</v>
      </c>
      <c r="AB87" s="207">
        <v>0</v>
      </c>
      <c r="AC87" s="207">
        <v>11.88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69.599999999999994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8.94</v>
      </c>
      <c r="L88" s="207">
        <v>554.04999999999995</v>
      </c>
      <c r="M88" s="207">
        <v>26.56</v>
      </c>
      <c r="N88" s="207">
        <v>34.229999999999997</v>
      </c>
      <c r="O88" s="207">
        <v>0</v>
      </c>
      <c r="P88" s="207">
        <v>32.130000000000003</v>
      </c>
      <c r="Q88" s="207">
        <v>3.93</v>
      </c>
      <c r="R88" s="207">
        <v>12.24</v>
      </c>
      <c r="S88" s="207">
        <v>7.64</v>
      </c>
      <c r="T88" s="207">
        <v>0</v>
      </c>
      <c r="U88" s="207">
        <v>20.47</v>
      </c>
      <c r="V88" s="207">
        <v>4.78</v>
      </c>
      <c r="W88" s="207">
        <v>7.63</v>
      </c>
      <c r="X88" s="207">
        <v>43.27</v>
      </c>
      <c r="Y88" s="207">
        <v>0</v>
      </c>
      <c r="Z88" s="207">
        <v>65.87</v>
      </c>
      <c r="AA88" s="207">
        <v>23.46</v>
      </c>
      <c r="AB88" s="207">
        <v>0</v>
      </c>
      <c r="AC88" s="207">
        <v>11.88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69.599999999999994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8.94</v>
      </c>
      <c r="L89" s="207">
        <v>554.04999999999995</v>
      </c>
      <c r="M89" s="207">
        <v>26.56</v>
      </c>
      <c r="N89" s="207">
        <v>34.229999999999997</v>
      </c>
      <c r="O89" s="207">
        <v>0</v>
      </c>
      <c r="P89" s="207">
        <v>32.130000000000003</v>
      </c>
      <c r="Q89" s="207">
        <v>3.16</v>
      </c>
      <c r="R89" s="207">
        <v>12.24</v>
      </c>
      <c r="S89" s="207">
        <v>7.64</v>
      </c>
      <c r="T89" s="207">
        <v>0</v>
      </c>
      <c r="U89" s="207">
        <v>20.47</v>
      </c>
      <c r="V89" s="207">
        <v>4.78</v>
      </c>
      <c r="W89" s="207">
        <v>7.63</v>
      </c>
      <c r="X89" s="207">
        <v>43.27</v>
      </c>
      <c r="Y89" s="207">
        <v>0</v>
      </c>
      <c r="Z89" s="207">
        <v>65.87</v>
      </c>
      <c r="AA89" s="207">
        <v>23.46</v>
      </c>
      <c r="AB89" s="207">
        <v>0</v>
      </c>
      <c r="AC89" s="207">
        <v>11.88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69.599999999999994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8.94</v>
      </c>
      <c r="L90" s="207">
        <v>554.04999999999995</v>
      </c>
      <c r="M90" s="207">
        <v>26.56</v>
      </c>
      <c r="N90" s="207">
        <v>34.229999999999997</v>
      </c>
      <c r="O90" s="207">
        <v>0</v>
      </c>
      <c r="P90" s="207">
        <v>32.130000000000003</v>
      </c>
      <c r="Q90" s="207">
        <v>3.16</v>
      </c>
      <c r="R90" s="207">
        <v>12.24</v>
      </c>
      <c r="S90" s="207">
        <v>7.64</v>
      </c>
      <c r="T90" s="207">
        <v>0</v>
      </c>
      <c r="U90" s="207">
        <v>20.47</v>
      </c>
      <c r="V90" s="207">
        <v>4.78</v>
      </c>
      <c r="W90" s="207">
        <v>9.7799999999999994</v>
      </c>
      <c r="X90" s="207">
        <v>43.27</v>
      </c>
      <c r="Y90" s="207">
        <v>0</v>
      </c>
      <c r="Z90" s="207">
        <v>65.87</v>
      </c>
      <c r="AA90" s="207">
        <v>23.46</v>
      </c>
      <c r="AB90" s="207">
        <v>0</v>
      </c>
      <c r="AC90" s="207">
        <v>11.88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69.599999999999994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8.94</v>
      </c>
      <c r="L91" s="207">
        <v>458.93</v>
      </c>
      <c r="M91" s="207">
        <v>26.56</v>
      </c>
      <c r="N91" s="207">
        <v>34.229999999999997</v>
      </c>
      <c r="O91" s="207">
        <v>0</v>
      </c>
      <c r="P91" s="207">
        <v>32.130000000000003</v>
      </c>
      <c r="Q91" s="207">
        <v>2.81</v>
      </c>
      <c r="R91" s="207">
        <v>12.24</v>
      </c>
      <c r="S91" s="207">
        <v>7.64</v>
      </c>
      <c r="T91" s="207">
        <v>0</v>
      </c>
      <c r="U91" s="207">
        <v>20.47</v>
      </c>
      <c r="V91" s="207">
        <v>4.78</v>
      </c>
      <c r="W91" s="207">
        <v>9.89</v>
      </c>
      <c r="X91" s="207">
        <v>43.27</v>
      </c>
      <c r="Y91" s="207">
        <v>0</v>
      </c>
      <c r="Z91" s="207">
        <v>65.87</v>
      </c>
      <c r="AA91" s="207">
        <v>23.46</v>
      </c>
      <c r="AB91" s="207">
        <v>0</v>
      </c>
      <c r="AC91" s="207">
        <v>11.88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57.27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8.94</v>
      </c>
      <c r="L92" s="207">
        <v>458.93</v>
      </c>
      <c r="M92" s="207">
        <v>26.56</v>
      </c>
      <c r="N92" s="207">
        <v>34.229999999999997</v>
      </c>
      <c r="O92" s="207">
        <v>0</v>
      </c>
      <c r="P92" s="207">
        <v>32.130000000000003</v>
      </c>
      <c r="Q92" s="207">
        <v>2.75</v>
      </c>
      <c r="R92" s="207">
        <v>12.24</v>
      </c>
      <c r="S92" s="207">
        <v>7.64</v>
      </c>
      <c r="T92" s="207">
        <v>0</v>
      </c>
      <c r="U92" s="207">
        <v>20.47</v>
      </c>
      <c r="V92" s="207">
        <v>4.78</v>
      </c>
      <c r="W92" s="207">
        <v>9.89</v>
      </c>
      <c r="X92" s="207">
        <v>43.27</v>
      </c>
      <c r="Y92" s="207">
        <v>0</v>
      </c>
      <c r="Z92" s="207">
        <v>65.87</v>
      </c>
      <c r="AA92" s="207">
        <v>23.46</v>
      </c>
      <c r="AB92" s="207">
        <v>0</v>
      </c>
      <c r="AC92" s="207">
        <v>11.88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57.27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8.94</v>
      </c>
      <c r="L93" s="207">
        <v>411.12</v>
      </c>
      <c r="M93" s="207">
        <v>26.56</v>
      </c>
      <c r="N93" s="207">
        <v>34.229999999999997</v>
      </c>
      <c r="O93" s="207">
        <v>0</v>
      </c>
      <c r="P93" s="207">
        <v>32.130000000000003</v>
      </c>
      <c r="Q93" s="207">
        <v>2.75</v>
      </c>
      <c r="R93" s="207">
        <v>12.24</v>
      </c>
      <c r="S93" s="207">
        <v>7.64</v>
      </c>
      <c r="T93" s="207">
        <v>0</v>
      </c>
      <c r="U93" s="207">
        <v>20.47</v>
      </c>
      <c r="V93" s="207">
        <v>4.78</v>
      </c>
      <c r="W93" s="207">
        <v>9.89</v>
      </c>
      <c r="X93" s="207">
        <v>43.27</v>
      </c>
      <c r="Y93" s="207">
        <v>0</v>
      </c>
      <c r="Z93" s="207">
        <v>65.87</v>
      </c>
      <c r="AA93" s="207">
        <v>23.46</v>
      </c>
      <c r="AB93" s="207">
        <v>0</v>
      </c>
      <c r="AC93" s="207">
        <v>11.88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57.27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8.94</v>
      </c>
      <c r="L94" s="207">
        <v>411.12</v>
      </c>
      <c r="M94" s="207">
        <v>26.56</v>
      </c>
      <c r="N94" s="207">
        <v>34.229999999999997</v>
      </c>
      <c r="O94" s="207">
        <v>0</v>
      </c>
      <c r="P94" s="207">
        <v>32.130000000000003</v>
      </c>
      <c r="Q94" s="207">
        <v>2.75</v>
      </c>
      <c r="R94" s="207">
        <v>12.24</v>
      </c>
      <c r="S94" s="207">
        <v>7.64</v>
      </c>
      <c r="T94" s="207">
        <v>0</v>
      </c>
      <c r="U94" s="207">
        <v>20.47</v>
      </c>
      <c r="V94" s="207">
        <v>4.78</v>
      </c>
      <c r="W94" s="207">
        <v>9.89</v>
      </c>
      <c r="X94" s="207">
        <v>43.27</v>
      </c>
      <c r="Y94" s="207">
        <v>0</v>
      </c>
      <c r="Z94" s="207">
        <v>65.87</v>
      </c>
      <c r="AA94" s="207">
        <v>23.46</v>
      </c>
      <c r="AB94" s="207">
        <v>0</v>
      </c>
      <c r="AC94" s="207">
        <v>11.88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57.27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9.35</v>
      </c>
      <c r="L95" s="207">
        <v>347</v>
      </c>
      <c r="M95" s="207">
        <v>26.56</v>
      </c>
      <c r="N95" s="207">
        <v>34.229999999999997</v>
      </c>
      <c r="O95" s="207">
        <v>0</v>
      </c>
      <c r="P95" s="207">
        <v>32.130000000000003</v>
      </c>
      <c r="Q95" s="207">
        <v>2.75</v>
      </c>
      <c r="R95" s="207">
        <v>12.48</v>
      </c>
      <c r="S95" s="207">
        <v>7.64</v>
      </c>
      <c r="T95" s="207">
        <v>0</v>
      </c>
      <c r="U95" s="207">
        <v>20.47</v>
      </c>
      <c r="V95" s="207">
        <v>4.78</v>
      </c>
      <c r="W95" s="207">
        <v>9.89</v>
      </c>
      <c r="X95" s="207">
        <v>43.27</v>
      </c>
      <c r="Y95" s="207">
        <v>0</v>
      </c>
      <c r="Z95" s="207">
        <v>65.87</v>
      </c>
      <c r="AA95" s="207">
        <v>23.46</v>
      </c>
      <c r="AB95" s="207">
        <v>0</v>
      </c>
      <c r="AC95" s="207">
        <v>11.88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58.52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9.24</v>
      </c>
      <c r="L96" s="207">
        <v>304.04000000000002</v>
      </c>
      <c r="M96" s="207">
        <v>26.56</v>
      </c>
      <c r="N96" s="207">
        <v>34.229999999999997</v>
      </c>
      <c r="O96" s="207">
        <v>0</v>
      </c>
      <c r="P96" s="207">
        <v>32.130000000000003</v>
      </c>
      <c r="Q96" s="207">
        <v>2.75</v>
      </c>
      <c r="R96" s="207">
        <v>12.24</v>
      </c>
      <c r="S96" s="207">
        <v>7.64</v>
      </c>
      <c r="T96" s="207">
        <v>0</v>
      </c>
      <c r="U96" s="207">
        <v>20.47</v>
      </c>
      <c r="V96" s="207">
        <v>4.78</v>
      </c>
      <c r="W96" s="207">
        <v>9.89</v>
      </c>
      <c r="X96" s="207">
        <v>43.27</v>
      </c>
      <c r="Y96" s="207">
        <v>0</v>
      </c>
      <c r="Z96" s="207">
        <v>65.87</v>
      </c>
      <c r="AA96" s="207">
        <v>23.46</v>
      </c>
      <c r="AB96" s="207">
        <v>0</v>
      </c>
      <c r="AC96" s="207">
        <v>11.88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58.52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9.33</v>
      </c>
      <c r="L97" s="207">
        <v>304.04000000000002</v>
      </c>
      <c r="M97" s="207">
        <v>26.56</v>
      </c>
      <c r="N97" s="207">
        <v>34.229999999999997</v>
      </c>
      <c r="O97" s="207">
        <v>0</v>
      </c>
      <c r="P97" s="207">
        <v>32.130000000000003</v>
      </c>
      <c r="Q97" s="207">
        <v>3.16</v>
      </c>
      <c r="R97" s="207">
        <v>12.24</v>
      </c>
      <c r="S97" s="207">
        <v>7.64</v>
      </c>
      <c r="T97" s="207">
        <v>0</v>
      </c>
      <c r="U97" s="207">
        <v>20.47</v>
      </c>
      <c r="V97" s="207">
        <v>5</v>
      </c>
      <c r="W97" s="207">
        <v>9.89</v>
      </c>
      <c r="X97" s="207">
        <v>43.27</v>
      </c>
      <c r="Y97" s="207">
        <v>0</v>
      </c>
      <c r="Z97" s="207">
        <v>65.87</v>
      </c>
      <c r="AA97" s="207">
        <v>23.46</v>
      </c>
      <c r="AB97" s="207">
        <v>0</v>
      </c>
      <c r="AC97" s="207">
        <v>11.88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58.52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9.33</v>
      </c>
      <c r="L98" s="207">
        <v>304.04000000000002</v>
      </c>
      <c r="M98" s="207">
        <v>26.56</v>
      </c>
      <c r="N98" s="207">
        <v>34.229999999999997</v>
      </c>
      <c r="O98" s="207">
        <v>0</v>
      </c>
      <c r="P98" s="207">
        <v>32.130000000000003</v>
      </c>
      <c r="Q98" s="207">
        <v>3.31</v>
      </c>
      <c r="R98" s="207">
        <v>12.24</v>
      </c>
      <c r="S98" s="207">
        <v>7.99</v>
      </c>
      <c r="T98" s="207">
        <v>0</v>
      </c>
      <c r="U98" s="207">
        <v>20.47</v>
      </c>
      <c r="V98" s="207">
        <v>4.78</v>
      </c>
      <c r="W98" s="207">
        <v>9.89</v>
      </c>
      <c r="X98" s="207">
        <v>43.27</v>
      </c>
      <c r="Y98" s="207">
        <v>0</v>
      </c>
      <c r="Z98" s="207">
        <v>65.87</v>
      </c>
      <c r="AA98" s="207">
        <v>23.46</v>
      </c>
      <c r="AB98" s="207">
        <v>0</v>
      </c>
      <c r="AC98" s="207">
        <v>11.88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58.52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0.1897750000000003</v>
      </c>
      <c r="L99">
        <f t="shared" si="0"/>
        <v>11.047902500000008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0.77112000000000169</v>
      </c>
      <c r="Q99">
        <f t="shared" si="0"/>
        <v>7.2282500000000013E-2</v>
      </c>
      <c r="R99">
        <f t="shared" si="0"/>
        <v>0.24047500000000024</v>
      </c>
      <c r="S99">
        <f t="shared" si="0"/>
        <v>0.15773499999999979</v>
      </c>
      <c r="T99">
        <f t="shared" si="0"/>
        <v>0</v>
      </c>
      <c r="U99">
        <f t="shared" si="0"/>
        <v>0.49128000000000055</v>
      </c>
      <c r="V99">
        <f t="shared" si="0"/>
        <v>8.8822499999999874E-2</v>
      </c>
      <c r="W99">
        <f t="shared" si="0"/>
        <v>0.16682249999999993</v>
      </c>
      <c r="X99">
        <f t="shared" si="0"/>
        <v>0.85314749999999973</v>
      </c>
      <c r="Y99">
        <f t="shared" si="0"/>
        <v>0</v>
      </c>
      <c r="Z99">
        <f t="shared" si="0"/>
        <v>1.3763349999999983</v>
      </c>
      <c r="AA99">
        <f t="shared" si="0"/>
        <v>0.47608500000000048</v>
      </c>
      <c r="AB99">
        <f t="shared" si="0"/>
        <v>0</v>
      </c>
      <c r="AC99">
        <f t="shared" si="0"/>
        <v>0.28527000000000019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1.5280450000000023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0.1954300000000001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44945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508</v>
      </c>
      <c r="AB1" s="91" t="s">
        <v>242</v>
      </c>
      <c r="AC1" s="91" t="s">
        <v>509</v>
      </c>
      <c r="AD1" s="91" t="s">
        <v>510</v>
      </c>
      <c r="AE1" s="91" t="s">
        <v>511</v>
      </c>
      <c r="AF1" s="91" t="s">
        <v>256</v>
      </c>
      <c r="AG1" s="91" t="s">
        <v>512</v>
      </c>
      <c r="AH1" s="91" t="s">
        <v>513</v>
      </c>
      <c r="AI1" s="91" t="s">
        <v>514</v>
      </c>
      <c r="AJ1" s="91" t="s">
        <v>515</v>
      </c>
      <c r="AK1" s="91" t="s">
        <v>516</v>
      </c>
      <c r="AL1" s="91" t="s">
        <v>517</v>
      </c>
      <c r="AM1" s="91" t="s">
        <v>518</v>
      </c>
      <c r="AN1" s="91" t="s">
        <v>519</v>
      </c>
      <c r="AO1" s="91" t="s">
        <v>520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521</v>
      </c>
      <c r="AV1" s="91" t="s">
        <v>522</v>
      </c>
      <c r="AW1" s="91" t="s">
        <v>523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18.760000000000002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9.7926530798966134</v>
      </c>
      <c r="M3" s="81">
        <f>K3+L3</f>
        <v>15.919443328007112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9.7926530798966134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0.40845268320736655</v>
      </c>
      <c r="AF3" s="88">
        <v>0.40845268320736655</v>
      </c>
      <c r="AG3" s="88">
        <v>0.40845268320736655</v>
      </c>
      <c r="AH3" s="88">
        <v>0.35739609780644571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0.35739609780644571</v>
      </c>
      <c r="AV3" s="88">
        <v>0.35739609780644571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17.068000000000001</v>
      </c>
      <c r="C4" s="23"/>
      <c r="D4" s="23"/>
      <c r="E4" s="23"/>
      <c r="F4" s="23"/>
      <c r="G4" s="23"/>
      <c r="H4" s="23"/>
      <c r="I4" s="23"/>
      <c r="J4" s="23">
        <v>5.7500280741156642</v>
      </c>
      <c r="K4" s="25">
        <f t="shared" ref="K4:K67" si="4">SUM(C4:J4)</f>
        <v>5.7500280741156642</v>
      </c>
      <c r="L4" s="24">
        <f t="shared" ref="L4:L67" si="5">U4+V4</f>
        <v>9.1904615384615358</v>
      </c>
      <c r="M4" s="81">
        <f t="shared" ref="M4:M67" si="6">K4+L4</f>
        <v>14.940489612577199</v>
      </c>
      <c r="O4" s="78">
        <f t="shared" ref="O4:O67" si="7">-SUM(P4:S4,U4)</f>
        <v>-5.7500280741156642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5.7500280741156642</v>
      </c>
      <c r="T4">
        <v>3</v>
      </c>
      <c r="U4" s="87">
        <f>IFERROR(-HLOOKUP($U$1,IEX!$W$2:$BH$98,T4,FALSE),0)</f>
        <v>0</v>
      </c>
      <c r="V4" s="88">
        <f t="shared" ref="V4:V67" si="8">SUM(X4:AQ4)</f>
        <v>9.1904615384615358</v>
      </c>
      <c r="W4" s="94"/>
      <c r="X4" s="88">
        <v>0</v>
      </c>
      <c r="Y4" s="88">
        <v>0.23958450308815268</v>
      </c>
      <c r="Z4" s="88">
        <v>0.2875014037057832</v>
      </c>
      <c r="AA4" s="88">
        <v>0.43125210555867483</v>
      </c>
      <c r="AB4" s="88">
        <v>0.95833801235261074</v>
      </c>
      <c r="AC4" s="88">
        <v>0.41208534531162261</v>
      </c>
      <c r="AD4" s="88">
        <v>0.39291858506457039</v>
      </c>
      <c r="AE4" s="88">
        <v>0.38333520494104428</v>
      </c>
      <c r="AF4" s="88">
        <v>0.38333520494104428</v>
      </c>
      <c r="AG4" s="88">
        <v>0.38333520494104428</v>
      </c>
      <c r="AH4" s="88">
        <v>0.33541830432341374</v>
      </c>
      <c r="AI4" s="88">
        <v>0.2875014037057832</v>
      </c>
      <c r="AJ4" s="88">
        <v>0.23958450308815268</v>
      </c>
      <c r="AK4" s="88">
        <v>1.0541718135878719</v>
      </c>
      <c r="AL4" s="88">
        <v>0.95833801235261074</v>
      </c>
      <c r="AM4" s="88">
        <v>0.5750028074115664</v>
      </c>
      <c r="AN4" s="88">
        <v>0.43125210555867483</v>
      </c>
      <c r="AO4" s="88">
        <v>0.5750028074115664</v>
      </c>
      <c r="AP4" s="88">
        <v>0.47916900617630537</v>
      </c>
      <c r="AQ4" s="88">
        <v>0.38333520494104428</v>
      </c>
      <c r="AR4" s="88">
        <v>0.2875014037057832</v>
      </c>
      <c r="AS4" s="88">
        <v>0.2875014037057832</v>
      </c>
      <c r="AT4" s="88">
        <v>0.49833576642335764</v>
      </c>
      <c r="AU4" s="88">
        <v>0.33541830432341374</v>
      </c>
      <c r="AV4" s="88">
        <v>0.33541830432341374</v>
      </c>
      <c r="AW4" s="88">
        <v>0.38333520494104428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18.643999999999998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9.7926530798966134</v>
      </c>
      <c r="M5" s="81">
        <f t="shared" si="6"/>
        <v>15.919443328007112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9.7926530798966134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0.40845268320736655</v>
      </c>
      <c r="AF5" s="88">
        <v>0.40845268320736655</v>
      </c>
      <c r="AG5" s="88">
        <v>0.40845268320736655</v>
      </c>
      <c r="AH5" s="88">
        <v>0.35739609780644571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0.35739609780644571</v>
      </c>
      <c r="AV5" s="88">
        <v>0.35739609780644571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18.760000000000002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9.7926530798966134</v>
      </c>
      <c r="M6" s="81">
        <f t="shared" si="6"/>
        <v>15.919443328007112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9.7926530798966134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0.40845268320736655</v>
      </c>
      <c r="AF6" s="88">
        <v>0.40845268320736655</v>
      </c>
      <c r="AG6" s="88">
        <v>0.40845268320736655</v>
      </c>
      <c r="AH6" s="88">
        <v>0.35739609780644571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0.35739609780644571</v>
      </c>
      <c r="AV6" s="88">
        <v>0.35739609780644571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18.988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9.7926530798966134</v>
      </c>
      <c r="M7" s="81">
        <f t="shared" si="6"/>
        <v>15.919443328007112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9.7926530798966134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0.40845268320736655</v>
      </c>
      <c r="AF7" s="88">
        <v>0.40845268320736655</v>
      </c>
      <c r="AG7" s="88">
        <v>0.40845268320736655</v>
      </c>
      <c r="AH7" s="88">
        <v>0.35739609780644571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0.35739609780644571</v>
      </c>
      <c r="AV7" s="88">
        <v>0.35739609780644571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19.084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9.7926530798966134</v>
      </c>
      <c r="M8" s="81">
        <f t="shared" si="6"/>
        <v>15.919443328007112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9.7926530798966134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0.40845268320736655</v>
      </c>
      <c r="AF8" s="88">
        <v>0.40845268320736655</v>
      </c>
      <c r="AG8" s="88">
        <v>0.40845268320736655</v>
      </c>
      <c r="AH8" s="88">
        <v>0.35739609780644571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0.35739609780644571</v>
      </c>
      <c r="AV8" s="88">
        <v>0.35739609780644571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18.931999999999999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9.7926530798966134</v>
      </c>
      <c r="M9" s="81">
        <f t="shared" si="6"/>
        <v>15.919443328007112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9.7926530798966134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0.40845268320736655</v>
      </c>
      <c r="AF9" s="88">
        <v>0.40845268320736655</v>
      </c>
      <c r="AG9" s="88">
        <v>0.40845268320736655</v>
      </c>
      <c r="AH9" s="88">
        <v>0.35739609780644571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0.35739609780644571</v>
      </c>
      <c r="AV9" s="88">
        <v>0.35739609780644571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9.7926530798966134</v>
      </c>
      <c r="M10" s="81">
        <f t="shared" si="6"/>
        <v>15.919443328007112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9.7926530798966134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0.40845268320736655</v>
      </c>
      <c r="AF10" s="88">
        <v>0.40845268320736655</v>
      </c>
      <c r="AG10" s="88">
        <v>0.40845268320736655</v>
      </c>
      <c r="AH10" s="88">
        <v>0.35739609780644571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0.35739609780644571</v>
      </c>
      <c r="AV10" s="88">
        <v>0.35739609780644571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17.911999999999999</v>
      </c>
      <c r="C11" s="23"/>
      <c r="D11" s="23"/>
      <c r="E11" s="23"/>
      <c r="F11" s="23"/>
      <c r="G11" s="23"/>
      <c r="H11" s="23"/>
      <c r="I11" s="23"/>
      <c r="J11" s="23">
        <v>6.0343627175743944</v>
      </c>
      <c r="K11" s="25">
        <f t="shared" si="4"/>
        <v>6.0343627175743944</v>
      </c>
      <c r="L11" s="24">
        <f t="shared" si="5"/>
        <v>9.6449230769230745</v>
      </c>
      <c r="M11" s="81">
        <f t="shared" si="6"/>
        <v>15.679285794497469</v>
      </c>
      <c r="O11" s="78">
        <f t="shared" si="7"/>
        <v>-6.0343627175743944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6.0343627175743944</v>
      </c>
      <c r="T11">
        <v>10</v>
      </c>
      <c r="U11" s="87">
        <f>IFERROR(-HLOOKUP($U$1,IEX!$W$2:$BH$98,T11,FALSE),0)</f>
        <v>0</v>
      </c>
      <c r="V11" s="88">
        <f t="shared" si="8"/>
        <v>9.6449230769230745</v>
      </c>
      <c r="W11" s="94"/>
      <c r="X11" s="88">
        <v>0</v>
      </c>
      <c r="Y11" s="88">
        <v>0.25143177989893312</v>
      </c>
      <c r="Z11" s="88">
        <v>0.30171813587871971</v>
      </c>
      <c r="AA11" s="88">
        <v>0.45257720381807953</v>
      </c>
      <c r="AB11" s="88">
        <v>1.0057271195957325</v>
      </c>
      <c r="AC11" s="88">
        <v>0.43246266142616496</v>
      </c>
      <c r="AD11" s="88">
        <v>0.41234811903425028</v>
      </c>
      <c r="AE11" s="88">
        <v>0.402290847838293</v>
      </c>
      <c r="AF11" s="88">
        <v>0.402290847838293</v>
      </c>
      <c r="AG11" s="88">
        <v>0.402290847838293</v>
      </c>
      <c r="AH11" s="88">
        <v>0.35200449185850635</v>
      </c>
      <c r="AI11" s="88">
        <v>0.30171813587871971</v>
      </c>
      <c r="AJ11" s="88">
        <v>0.25143177989893312</v>
      </c>
      <c r="AK11" s="88">
        <v>1.1062998315553056</v>
      </c>
      <c r="AL11" s="88">
        <v>1.0057271195957325</v>
      </c>
      <c r="AM11" s="88">
        <v>0.60343627175743941</v>
      </c>
      <c r="AN11" s="88">
        <v>0.45257720381807953</v>
      </c>
      <c r="AO11" s="88">
        <v>0.60343627175743941</v>
      </c>
      <c r="AP11" s="88">
        <v>0.50286355979786623</v>
      </c>
      <c r="AQ11" s="88">
        <v>0.402290847838293</v>
      </c>
      <c r="AR11" s="88">
        <v>0.30171813587871971</v>
      </c>
      <c r="AS11" s="88">
        <v>0.30171813587871971</v>
      </c>
      <c r="AT11" s="88">
        <v>0.52297810218978091</v>
      </c>
      <c r="AU11" s="88">
        <v>0.35200449185850635</v>
      </c>
      <c r="AV11" s="88">
        <v>0.35200449185850635</v>
      </c>
      <c r="AW11" s="88">
        <v>0.402290847838293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18.260000000000002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9.7926530798966134</v>
      </c>
      <c r="M12" s="81">
        <f t="shared" si="6"/>
        <v>15.919443328007112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9.7926530798966134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0.40845268320736655</v>
      </c>
      <c r="AF12" s="88">
        <v>0.40845268320736655</v>
      </c>
      <c r="AG12" s="88">
        <v>0.40845268320736655</v>
      </c>
      <c r="AH12" s="88">
        <v>0.35739609780644571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0.35739609780644571</v>
      </c>
      <c r="AV12" s="88">
        <v>0.35739609780644571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17.815999999999999</v>
      </c>
      <c r="C13" s="23"/>
      <c r="D13" s="23"/>
      <c r="E13" s="23"/>
      <c r="F13" s="23"/>
      <c r="G13" s="23"/>
      <c r="H13" s="23"/>
      <c r="I13" s="23"/>
      <c r="J13" s="23">
        <v>6.0020213363279042</v>
      </c>
      <c r="K13" s="25">
        <f t="shared" si="4"/>
        <v>6.0020213363279042</v>
      </c>
      <c r="L13" s="24">
        <f t="shared" si="5"/>
        <v>9.5932307692307663</v>
      </c>
      <c r="M13" s="81">
        <f t="shared" si="6"/>
        <v>15.595252105558671</v>
      </c>
      <c r="O13" s="78">
        <f t="shared" si="7"/>
        <v>-6.0020213363279042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6.0020213363279042</v>
      </c>
      <c r="T13">
        <v>12</v>
      </c>
      <c r="U13" s="87">
        <f>IFERROR(-HLOOKUP($U$1,IEX!$W$2:$BH$98,T13,FALSE),0)</f>
        <v>0</v>
      </c>
      <c r="V13" s="88">
        <f t="shared" si="8"/>
        <v>9.5932307692307663</v>
      </c>
      <c r="W13" s="94"/>
      <c r="X13" s="88">
        <v>0</v>
      </c>
      <c r="Y13" s="88">
        <v>0.25008422234699601</v>
      </c>
      <c r="Z13" s="88">
        <v>0.3001010668163952</v>
      </c>
      <c r="AA13" s="88">
        <v>0.45015160022459283</v>
      </c>
      <c r="AB13" s="88">
        <v>1.000336889387984</v>
      </c>
      <c r="AC13" s="88">
        <v>0.43014486243683309</v>
      </c>
      <c r="AD13" s="88">
        <v>0.41013812464907345</v>
      </c>
      <c r="AE13" s="88">
        <v>0.40013475575519364</v>
      </c>
      <c r="AF13" s="88">
        <v>0.40013475575519364</v>
      </c>
      <c r="AG13" s="88">
        <v>0.40013475575519364</v>
      </c>
      <c r="AH13" s="88">
        <v>0.35011791128579439</v>
      </c>
      <c r="AI13" s="88">
        <v>0.3001010668163952</v>
      </c>
      <c r="AJ13" s="88">
        <v>0.25008422234699601</v>
      </c>
      <c r="AK13" s="88">
        <v>1.1003705783267825</v>
      </c>
      <c r="AL13" s="88">
        <v>1.000336889387984</v>
      </c>
      <c r="AM13" s="88">
        <v>0.6002021336327904</v>
      </c>
      <c r="AN13" s="88">
        <v>0.45015160022459283</v>
      </c>
      <c r="AO13" s="88">
        <v>0.6002021336327904</v>
      </c>
      <c r="AP13" s="88">
        <v>0.50016844469399202</v>
      </c>
      <c r="AQ13" s="88">
        <v>0.40013475575519364</v>
      </c>
      <c r="AR13" s="88">
        <v>0.3001010668163952</v>
      </c>
      <c r="AS13" s="88">
        <v>0.3001010668163952</v>
      </c>
      <c r="AT13" s="88">
        <v>0.52017518248175176</v>
      </c>
      <c r="AU13" s="88">
        <v>0.35011791128579439</v>
      </c>
      <c r="AV13" s="88">
        <v>0.35011791128579439</v>
      </c>
      <c r="AW13" s="88">
        <v>0.40013475575519364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16.088000000000001</v>
      </c>
      <c r="C14" s="23"/>
      <c r="D14" s="23"/>
      <c r="E14" s="23"/>
      <c r="F14" s="23"/>
      <c r="G14" s="23"/>
      <c r="H14" s="23"/>
      <c r="I14" s="23"/>
      <c r="J14" s="23">
        <v>5.4198764738910716</v>
      </c>
      <c r="K14" s="25">
        <f t="shared" si="4"/>
        <v>5.4198764738910716</v>
      </c>
      <c r="L14" s="24">
        <f t="shared" si="5"/>
        <v>8.6627692307692303</v>
      </c>
      <c r="M14" s="81">
        <f t="shared" si="6"/>
        <v>14.082645704660301</v>
      </c>
      <c r="O14" s="78">
        <f t="shared" si="7"/>
        <v>-5.4198764738910716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5.4198764738910716</v>
      </c>
      <c r="T14">
        <v>13</v>
      </c>
      <c r="U14" s="87">
        <f>IFERROR(-HLOOKUP($U$1,IEX!$W$2:$BH$98,T14,FALSE),0)</f>
        <v>0</v>
      </c>
      <c r="V14" s="88">
        <f t="shared" si="8"/>
        <v>8.6627692307692303</v>
      </c>
      <c r="W14" s="94"/>
      <c r="X14" s="88">
        <v>0</v>
      </c>
      <c r="Y14" s="88">
        <v>0.22582818641212798</v>
      </c>
      <c r="Z14" s="88">
        <v>0.27099382369455355</v>
      </c>
      <c r="AA14" s="88">
        <v>0.40649073554183035</v>
      </c>
      <c r="AB14" s="88">
        <v>0.90331274564851194</v>
      </c>
      <c r="AC14" s="88">
        <v>0.38842448062886015</v>
      </c>
      <c r="AD14" s="88">
        <v>0.37035822571588983</v>
      </c>
      <c r="AE14" s="88">
        <v>0.36132509825940479</v>
      </c>
      <c r="AF14" s="88">
        <v>0.36132509825940479</v>
      </c>
      <c r="AG14" s="88">
        <v>0.36132509825940479</v>
      </c>
      <c r="AH14" s="88">
        <v>0.31615946097697922</v>
      </c>
      <c r="AI14" s="88">
        <v>0.27099382369455355</v>
      </c>
      <c r="AJ14" s="88">
        <v>0.22582818641212798</v>
      </c>
      <c r="AK14" s="88">
        <v>0.99364402021336307</v>
      </c>
      <c r="AL14" s="88">
        <v>0.90331274564851194</v>
      </c>
      <c r="AM14" s="88">
        <v>0.5419876473891071</v>
      </c>
      <c r="AN14" s="88">
        <v>0.40649073554183035</v>
      </c>
      <c r="AO14" s="88">
        <v>0.5419876473891071</v>
      </c>
      <c r="AP14" s="88">
        <v>0.45165637282425597</v>
      </c>
      <c r="AQ14" s="88">
        <v>0.36132509825940479</v>
      </c>
      <c r="AR14" s="88">
        <v>0.27099382369455355</v>
      </c>
      <c r="AS14" s="88">
        <v>0.27099382369455355</v>
      </c>
      <c r="AT14" s="88">
        <v>0.46972262773722623</v>
      </c>
      <c r="AU14" s="88">
        <v>0.31615946097697922</v>
      </c>
      <c r="AV14" s="88">
        <v>0.31615946097697922</v>
      </c>
      <c r="AW14" s="88">
        <v>0.36132509825940479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17.568000000000001</v>
      </c>
      <c r="C15" s="23"/>
      <c r="D15" s="23"/>
      <c r="E15" s="23"/>
      <c r="F15" s="23"/>
      <c r="G15" s="23"/>
      <c r="H15" s="23"/>
      <c r="I15" s="23"/>
      <c r="J15" s="23">
        <v>5.9184727681078035</v>
      </c>
      <c r="K15" s="25">
        <f t="shared" si="4"/>
        <v>5.9184727681078035</v>
      </c>
      <c r="L15" s="24">
        <f t="shared" si="5"/>
        <v>9.4596923076923058</v>
      </c>
      <c r="M15" s="81">
        <f t="shared" si="6"/>
        <v>15.378165075800108</v>
      </c>
      <c r="O15" s="78">
        <f t="shared" si="7"/>
        <v>-5.9184727681078035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5.9184727681078035</v>
      </c>
      <c r="T15">
        <v>14</v>
      </c>
      <c r="U15" s="87">
        <f>IFERROR(-HLOOKUP($U$1,IEX!$W$2:$BH$98,T15,FALSE),0)</f>
        <v>0</v>
      </c>
      <c r="V15" s="88">
        <f t="shared" si="8"/>
        <v>9.4596923076923058</v>
      </c>
      <c r="W15" s="94"/>
      <c r="X15" s="88">
        <v>0</v>
      </c>
      <c r="Y15" s="88">
        <v>0.24660303200449182</v>
      </c>
      <c r="Z15" s="88">
        <v>0.29592363840539015</v>
      </c>
      <c r="AA15" s="88">
        <v>0.44388545760808523</v>
      </c>
      <c r="AB15" s="88">
        <v>0.98641212801796729</v>
      </c>
      <c r="AC15" s="88">
        <v>0.42415721504772591</v>
      </c>
      <c r="AD15" s="88">
        <v>0.40442897248736659</v>
      </c>
      <c r="AE15" s="88">
        <v>0.39456485120718693</v>
      </c>
      <c r="AF15" s="88">
        <v>0.39456485120718693</v>
      </c>
      <c r="AG15" s="88">
        <v>0.39456485120718693</v>
      </c>
      <c r="AH15" s="88">
        <v>0.34524424480628857</v>
      </c>
      <c r="AI15" s="88">
        <v>0.29592363840539015</v>
      </c>
      <c r="AJ15" s="88">
        <v>0.24660303200449182</v>
      </c>
      <c r="AK15" s="88">
        <v>1.085053340819764</v>
      </c>
      <c r="AL15" s="88">
        <v>0.98641212801796729</v>
      </c>
      <c r="AM15" s="88">
        <v>0.59184727681078031</v>
      </c>
      <c r="AN15" s="88">
        <v>0.44388545760808523</v>
      </c>
      <c r="AO15" s="88">
        <v>0.59184727681078031</v>
      </c>
      <c r="AP15" s="88">
        <v>0.49320606400898365</v>
      </c>
      <c r="AQ15" s="88">
        <v>0.39456485120718693</v>
      </c>
      <c r="AR15" s="88">
        <v>0.29592363840539015</v>
      </c>
      <c r="AS15" s="88">
        <v>0.29592363840539015</v>
      </c>
      <c r="AT15" s="88">
        <v>0.51293430656934302</v>
      </c>
      <c r="AU15" s="88">
        <v>0.34524424480628857</v>
      </c>
      <c r="AV15" s="88">
        <v>0.34524424480628857</v>
      </c>
      <c r="AW15" s="88">
        <v>0.39456485120718693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17.739999999999998</v>
      </c>
      <c r="C16" s="23"/>
      <c r="D16" s="23"/>
      <c r="E16" s="23"/>
      <c r="F16" s="23"/>
      <c r="G16" s="23"/>
      <c r="H16" s="23"/>
      <c r="I16" s="23"/>
      <c r="J16" s="23">
        <v>5.9764177428410985</v>
      </c>
      <c r="K16" s="25">
        <f t="shared" si="4"/>
        <v>5.9764177428410985</v>
      </c>
      <c r="L16" s="24">
        <f t="shared" si="5"/>
        <v>9.5523076923076911</v>
      </c>
      <c r="M16" s="81">
        <f t="shared" si="6"/>
        <v>15.52872543514879</v>
      </c>
      <c r="O16" s="78">
        <f t="shared" si="7"/>
        <v>-5.9764177428410985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5.9764177428410985</v>
      </c>
      <c r="T16">
        <v>15</v>
      </c>
      <c r="U16" s="87">
        <f>IFERROR(-HLOOKUP($U$1,IEX!$W$2:$BH$98,T16,FALSE),0)</f>
        <v>0</v>
      </c>
      <c r="V16" s="88">
        <f t="shared" si="8"/>
        <v>9.5523076923076911</v>
      </c>
      <c r="W16" s="94"/>
      <c r="X16" s="88">
        <v>0</v>
      </c>
      <c r="Y16" s="88">
        <v>0.24901740595171246</v>
      </c>
      <c r="Z16" s="88">
        <v>0.2988208871420549</v>
      </c>
      <c r="AA16" s="88">
        <v>0.44823133071308241</v>
      </c>
      <c r="AB16" s="88">
        <v>0.99606962380684982</v>
      </c>
      <c r="AC16" s="88">
        <v>0.42830993823694541</v>
      </c>
      <c r="AD16" s="88">
        <v>0.40838854576080841</v>
      </c>
      <c r="AE16" s="88">
        <v>0.39842784952273996</v>
      </c>
      <c r="AF16" s="88">
        <v>0.39842784952273996</v>
      </c>
      <c r="AG16" s="88">
        <v>0.39842784952273996</v>
      </c>
      <c r="AH16" s="88">
        <v>0.34862436833239741</v>
      </c>
      <c r="AI16" s="88">
        <v>0.2988208871420549</v>
      </c>
      <c r="AJ16" s="88">
        <v>0.24901740595171246</v>
      </c>
      <c r="AK16" s="88">
        <v>1.0956765861875348</v>
      </c>
      <c r="AL16" s="88">
        <v>0.99606962380684982</v>
      </c>
      <c r="AM16" s="88">
        <v>0.59764177428410981</v>
      </c>
      <c r="AN16" s="88">
        <v>0.44823133071308241</v>
      </c>
      <c r="AO16" s="88">
        <v>0.59764177428410981</v>
      </c>
      <c r="AP16" s="88">
        <v>0.49803481190342491</v>
      </c>
      <c r="AQ16" s="88">
        <v>0.39842784952273996</v>
      </c>
      <c r="AR16" s="88">
        <v>0.2988208871420549</v>
      </c>
      <c r="AS16" s="88">
        <v>0.2988208871420549</v>
      </c>
      <c r="AT16" s="88">
        <v>0.51795620437956191</v>
      </c>
      <c r="AU16" s="88">
        <v>0.34862436833239741</v>
      </c>
      <c r="AV16" s="88">
        <v>0.34862436833239741</v>
      </c>
      <c r="AW16" s="88">
        <v>0.39842784952273996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17.588000000000001</v>
      </c>
      <c r="C17" s="23"/>
      <c r="D17" s="23"/>
      <c r="E17" s="23"/>
      <c r="F17" s="23"/>
      <c r="G17" s="23"/>
      <c r="H17" s="23"/>
      <c r="I17" s="23"/>
      <c r="J17" s="23">
        <v>5.9252105558674888</v>
      </c>
      <c r="K17" s="25">
        <f t="shared" si="4"/>
        <v>5.9252105558674888</v>
      </c>
      <c r="L17" s="24">
        <f t="shared" si="5"/>
        <v>9.4704615384615352</v>
      </c>
      <c r="M17" s="81">
        <f t="shared" si="6"/>
        <v>15.395672094329024</v>
      </c>
      <c r="O17" s="78">
        <f t="shared" si="7"/>
        <v>-5.9252105558674888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5.9252105558674888</v>
      </c>
      <c r="T17">
        <v>16</v>
      </c>
      <c r="U17" s="87">
        <f>IFERROR(-HLOOKUP($U$1,IEX!$W$2:$BH$98,T17,FALSE),0)</f>
        <v>0</v>
      </c>
      <c r="V17" s="88">
        <f t="shared" si="8"/>
        <v>9.4704615384615352</v>
      </c>
      <c r="W17" s="94"/>
      <c r="X17" s="88">
        <v>0</v>
      </c>
      <c r="Y17" s="88">
        <v>0.24688377316114538</v>
      </c>
      <c r="Z17" s="88">
        <v>0.29626052779337447</v>
      </c>
      <c r="AA17" s="88">
        <v>0.44439079169006163</v>
      </c>
      <c r="AB17" s="88">
        <v>0.9875350926445815</v>
      </c>
      <c r="AC17" s="88">
        <v>0.42464008983717005</v>
      </c>
      <c r="AD17" s="88">
        <v>0.40488938798427843</v>
      </c>
      <c r="AE17" s="88">
        <v>0.39501403705783261</v>
      </c>
      <c r="AF17" s="88">
        <v>0.39501403705783261</v>
      </c>
      <c r="AG17" s="88">
        <v>0.39501403705783261</v>
      </c>
      <c r="AH17" s="88">
        <v>0.34563728242560354</v>
      </c>
      <c r="AI17" s="88">
        <v>0.29626052779337447</v>
      </c>
      <c r="AJ17" s="88">
        <v>0.24688377316114538</v>
      </c>
      <c r="AK17" s="88">
        <v>1.0862886019090399</v>
      </c>
      <c r="AL17" s="88">
        <v>0.9875350926445815</v>
      </c>
      <c r="AM17" s="88">
        <v>0.59252105558674895</v>
      </c>
      <c r="AN17" s="88">
        <v>0.44439079169006163</v>
      </c>
      <c r="AO17" s="88">
        <v>0.59252105558674895</v>
      </c>
      <c r="AP17" s="88">
        <v>0.49376754632229075</v>
      </c>
      <c r="AQ17" s="88">
        <v>0.39501403705783261</v>
      </c>
      <c r="AR17" s="88">
        <v>0.29626052779337447</v>
      </c>
      <c r="AS17" s="88">
        <v>0.29626052779337447</v>
      </c>
      <c r="AT17" s="88">
        <v>0.51351824817518243</v>
      </c>
      <c r="AU17" s="88">
        <v>0.34563728242560354</v>
      </c>
      <c r="AV17" s="88">
        <v>0.34563728242560354</v>
      </c>
      <c r="AW17" s="88">
        <v>0.39501403705783261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16.628</v>
      </c>
      <c r="C18" s="23"/>
      <c r="D18" s="23"/>
      <c r="E18" s="23"/>
      <c r="F18" s="23"/>
      <c r="G18" s="23"/>
      <c r="H18" s="23"/>
      <c r="I18" s="23"/>
      <c r="J18" s="23">
        <v>5.6017967434025815</v>
      </c>
      <c r="K18" s="25">
        <f t="shared" si="4"/>
        <v>5.6017967434025815</v>
      </c>
      <c r="L18" s="24">
        <f t="shared" si="5"/>
        <v>8.9535384615384608</v>
      </c>
      <c r="M18" s="81">
        <f t="shared" si="6"/>
        <v>14.555335204941041</v>
      </c>
      <c r="O18" s="78">
        <f t="shared" si="7"/>
        <v>-5.6017967434025815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5.6017967434025815</v>
      </c>
      <c r="T18">
        <v>17</v>
      </c>
      <c r="U18" s="87">
        <f>IFERROR(-HLOOKUP($U$1,IEX!$W$2:$BH$98,T18,FALSE),0)</f>
        <v>0</v>
      </c>
      <c r="V18" s="88">
        <f t="shared" si="8"/>
        <v>8.9535384615384608</v>
      </c>
      <c r="W18" s="94"/>
      <c r="X18" s="88">
        <v>0</v>
      </c>
      <c r="Y18" s="88">
        <v>0.23340819764177426</v>
      </c>
      <c r="Z18" s="88">
        <v>0.28008983717012909</v>
      </c>
      <c r="AA18" s="88">
        <v>0.4201347557551936</v>
      </c>
      <c r="AB18" s="88">
        <v>0.93363279056709703</v>
      </c>
      <c r="AC18" s="88">
        <v>0.40146209994385168</v>
      </c>
      <c r="AD18" s="88">
        <v>0.3827894441325097</v>
      </c>
      <c r="AE18" s="88">
        <v>0.3734531162268388</v>
      </c>
      <c r="AF18" s="88">
        <v>0.3734531162268388</v>
      </c>
      <c r="AG18" s="88">
        <v>0.3734531162268388</v>
      </c>
      <c r="AH18" s="88">
        <v>0.32677147669848389</v>
      </c>
      <c r="AI18" s="88">
        <v>0.28008983717012909</v>
      </c>
      <c r="AJ18" s="88">
        <v>0.23340819764177426</v>
      </c>
      <c r="AK18" s="88">
        <v>1.0269960696238067</v>
      </c>
      <c r="AL18" s="88">
        <v>0.93363279056709703</v>
      </c>
      <c r="AM18" s="88">
        <v>0.56017967434025817</v>
      </c>
      <c r="AN18" s="88">
        <v>0.4201347557551936</v>
      </c>
      <c r="AO18" s="88">
        <v>0.56017967434025817</v>
      </c>
      <c r="AP18" s="88">
        <v>0.46681639528354851</v>
      </c>
      <c r="AQ18" s="88">
        <v>0.3734531162268388</v>
      </c>
      <c r="AR18" s="88">
        <v>0.28008983717012909</v>
      </c>
      <c r="AS18" s="88">
        <v>0.28008983717012909</v>
      </c>
      <c r="AT18" s="88">
        <v>0.48548905109489043</v>
      </c>
      <c r="AU18" s="88">
        <v>0.32677147669848389</v>
      </c>
      <c r="AV18" s="88">
        <v>0.32677147669848389</v>
      </c>
      <c r="AW18" s="88">
        <v>0.3734531162268388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16.896000000000001</v>
      </c>
      <c r="C19" s="23"/>
      <c r="D19" s="23"/>
      <c r="E19" s="23"/>
      <c r="F19" s="23"/>
      <c r="G19" s="23"/>
      <c r="H19" s="23"/>
      <c r="I19" s="23"/>
      <c r="J19" s="23">
        <v>5.6920830993823683</v>
      </c>
      <c r="K19" s="25">
        <f t="shared" si="4"/>
        <v>5.6920830993823683</v>
      </c>
      <c r="L19" s="24">
        <f t="shared" si="5"/>
        <v>9.0978461538461506</v>
      </c>
      <c r="M19" s="81">
        <f t="shared" si="6"/>
        <v>14.789929253228518</v>
      </c>
      <c r="O19" s="78">
        <f t="shared" si="7"/>
        <v>-5.6920830993823683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5.6920830993823683</v>
      </c>
      <c r="T19">
        <v>18</v>
      </c>
      <c r="U19" s="87">
        <f>IFERROR(-HLOOKUP($U$1,IEX!$W$2:$BH$98,T19,FALSE),0)</f>
        <v>0</v>
      </c>
      <c r="V19" s="88">
        <f t="shared" si="8"/>
        <v>9.0978461538461506</v>
      </c>
      <c r="W19" s="94"/>
      <c r="X19" s="88">
        <v>0</v>
      </c>
      <c r="Y19" s="88">
        <v>0.23717012914093202</v>
      </c>
      <c r="Z19" s="88">
        <v>0.28460415496911839</v>
      </c>
      <c r="AA19" s="88">
        <v>0.42690623245367765</v>
      </c>
      <c r="AB19" s="88">
        <v>0.94868051656372809</v>
      </c>
      <c r="AC19" s="88">
        <v>0.40793262212240305</v>
      </c>
      <c r="AD19" s="88">
        <v>0.38895901179112852</v>
      </c>
      <c r="AE19" s="88">
        <v>0.37947220662549125</v>
      </c>
      <c r="AF19" s="88">
        <v>0.37947220662549125</v>
      </c>
      <c r="AG19" s="88">
        <v>0.37947220662549125</v>
      </c>
      <c r="AH19" s="88">
        <v>0.33203818079730485</v>
      </c>
      <c r="AI19" s="88">
        <v>0.28460415496911839</v>
      </c>
      <c r="AJ19" s="88">
        <v>0.23717012914093202</v>
      </c>
      <c r="AK19" s="88">
        <v>1.0435485682201009</v>
      </c>
      <c r="AL19" s="88">
        <v>0.94868051656372809</v>
      </c>
      <c r="AM19" s="88">
        <v>0.56920830993823679</v>
      </c>
      <c r="AN19" s="88">
        <v>0.42690623245367765</v>
      </c>
      <c r="AO19" s="88">
        <v>0.56920830993823679</v>
      </c>
      <c r="AP19" s="88">
        <v>0.47434025828186405</v>
      </c>
      <c r="AQ19" s="88">
        <v>0.37947220662549125</v>
      </c>
      <c r="AR19" s="88">
        <v>0.28460415496911839</v>
      </c>
      <c r="AS19" s="88">
        <v>0.28460415496911839</v>
      </c>
      <c r="AT19" s="88">
        <v>0.49331386861313864</v>
      </c>
      <c r="AU19" s="88">
        <v>0.33203818079730485</v>
      </c>
      <c r="AV19" s="88">
        <v>0.33203818079730485</v>
      </c>
      <c r="AW19" s="88">
        <v>0.37947220662549125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17.588000000000001</v>
      </c>
      <c r="C20" s="23"/>
      <c r="D20" s="23"/>
      <c r="E20" s="23"/>
      <c r="F20" s="23"/>
      <c r="G20" s="23"/>
      <c r="H20" s="23"/>
      <c r="I20" s="23"/>
      <c r="J20" s="23">
        <v>5.9252105558674888</v>
      </c>
      <c r="K20" s="25">
        <f t="shared" si="4"/>
        <v>5.9252105558674888</v>
      </c>
      <c r="L20" s="24">
        <f t="shared" si="5"/>
        <v>9.4704615384615352</v>
      </c>
      <c r="M20" s="81">
        <f t="shared" si="6"/>
        <v>15.395672094329024</v>
      </c>
      <c r="O20" s="78">
        <f t="shared" si="7"/>
        <v>-5.9252105558674888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5.9252105558674888</v>
      </c>
      <c r="T20">
        <v>19</v>
      </c>
      <c r="U20" s="87">
        <f>IFERROR(-HLOOKUP($U$1,IEX!$W$2:$BH$98,T20,FALSE),0)</f>
        <v>0</v>
      </c>
      <c r="V20" s="88">
        <f t="shared" si="8"/>
        <v>9.4704615384615352</v>
      </c>
      <c r="W20" s="94"/>
      <c r="X20" s="88">
        <v>0</v>
      </c>
      <c r="Y20" s="88">
        <v>0.24688377316114538</v>
      </c>
      <c r="Z20" s="88">
        <v>0.29626052779337447</v>
      </c>
      <c r="AA20" s="88">
        <v>0.44439079169006163</v>
      </c>
      <c r="AB20" s="88">
        <v>0.9875350926445815</v>
      </c>
      <c r="AC20" s="88">
        <v>0.42464008983717005</v>
      </c>
      <c r="AD20" s="88">
        <v>0.40488938798427843</v>
      </c>
      <c r="AE20" s="88">
        <v>0.39501403705783261</v>
      </c>
      <c r="AF20" s="88">
        <v>0.39501403705783261</v>
      </c>
      <c r="AG20" s="88">
        <v>0.39501403705783261</v>
      </c>
      <c r="AH20" s="88">
        <v>0.34563728242560354</v>
      </c>
      <c r="AI20" s="88">
        <v>0.29626052779337447</v>
      </c>
      <c r="AJ20" s="88">
        <v>0.24688377316114538</v>
      </c>
      <c r="AK20" s="88">
        <v>1.0862886019090399</v>
      </c>
      <c r="AL20" s="88">
        <v>0.9875350926445815</v>
      </c>
      <c r="AM20" s="88">
        <v>0.59252105558674895</v>
      </c>
      <c r="AN20" s="88">
        <v>0.44439079169006163</v>
      </c>
      <c r="AO20" s="88">
        <v>0.59252105558674895</v>
      </c>
      <c r="AP20" s="88">
        <v>0.49376754632229075</v>
      </c>
      <c r="AQ20" s="88">
        <v>0.39501403705783261</v>
      </c>
      <c r="AR20" s="88">
        <v>0.29626052779337447</v>
      </c>
      <c r="AS20" s="88">
        <v>0.29626052779337447</v>
      </c>
      <c r="AT20" s="88">
        <v>0.51351824817518243</v>
      </c>
      <c r="AU20" s="88">
        <v>0.34563728242560354</v>
      </c>
      <c r="AV20" s="88">
        <v>0.34563728242560354</v>
      </c>
      <c r="AW20" s="88">
        <v>0.39501403705783261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16.8</v>
      </c>
      <c r="C21" s="23"/>
      <c r="D21" s="23"/>
      <c r="E21" s="23"/>
      <c r="F21" s="23"/>
      <c r="G21" s="23"/>
      <c r="H21" s="23"/>
      <c r="I21" s="23"/>
      <c r="J21" s="23">
        <v>5.6597417181358782</v>
      </c>
      <c r="K21" s="25">
        <f t="shared" si="4"/>
        <v>5.6597417181358782</v>
      </c>
      <c r="L21" s="24">
        <f t="shared" si="5"/>
        <v>9.0461538461538442</v>
      </c>
      <c r="M21" s="81">
        <f t="shared" si="6"/>
        <v>14.705895564289722</v>
      </c>
      <c r="O21" s="78">
        <f t="shared" si="7"/>
        <v>-5.6597417181358782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5.6597417181358782</v>
      </c>
      <c r="T21">
        <v>20</v>
      </c>
      <c r="U21" s="87">
        <f>IFERROR(-HLOOKUP($U$1,IEX!$W$2:$BH$98,T21,FALSE),0)</f>
        <v>0</v>
      </c>
      <c r="V21" s="88">
        <f t="shared" si="8"/>
        <v>9.0461538461538442</v>
      </c>
      <c r="W21" s="94"/>
      <c r="X21" s="88">
        <v>0</v>
      </c>
      <c r="Y21" s="88">
        <v>0.23582257158899492</v>
      </c>
      <c r="Z21" s="88">
        <v>0.28298708590679383</v>
      </c>
      <c r="AA21" s="88">
        <v>0.42448062886019083</v>
      </c>
      <c r="AB21" s="88">
        <v>0.94329028635597967</v>
      </c>
      <c r="AC21" s="88">
        <v>0.40561482313307123</v>
      </c>
      <c r="AD21" s="88">
        <v>0.38674901740595163</v>
      </c>
      <c r="AE21" s="88">
        <v>0.37731611454239183</v>
      </c>
      <c r="AF21" s="88">
        <v>0.37731611454239183</v>
      </c>
      <c r="AG21" s="88">
        <v>0.37731611454239183</v>
      </c>
      <c r="AH21" s="88">
        <v>0.33015160022459289</v>
      </c>
      <c r="AI21" s="88">
        <v>0.28298708590679383</v>
      </c>
      <c r="AJ21" s="88">
        <v>0.23582257158899492</v>
      </c>
      <c r="AK21" s="88">
        <v>1.0376193149915778</v>
      </c>
      <c r="AL21" s="88">
        <v>0.94329028635597967</v>
      </c>
      <c r="AM21" s="88">
        <v>0.56597417181358767</v>
      </c>
      <c r="AN21" s="88">
        <v>0.42448062886019083</v>
      </c>
      <c r="AO21" s="88">
        <v>0.56597417181358767</v>
      </c>
      <c r="AP21" s="88">
        <v>0.47164514317798983</v>
      </c>
      <c r="AQ21" s="88">
        <v>0.37731611454239183</v>
      </c>
      <c r="AR21" s="88">
        <v>0.28298708590679383</v>
      </c>
      <c r="AS21" s="88">
        <v>0.28298708590679383</v>
      </c>
      <c r="AT21" s="88">
        <v>0.49051094890510943</v>
      </c>
      <c r="AU21" s="88">
        <v>0.33015160022459289</v>
      </c>
      <c r="AV21" s="88">
        <v>0.33015160022459289</v>
      </c>
      <c r="AW21" s="88">
        <v>0.37731611454239183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16.492000000000001</v>
      </c>
      <c r="C22" s="23"/>
      <c r="D22" s="23"/>
      <c r="E22" s="23"/>
      <c r="F22" s="23"/>
      <c r="G22" s="23"/>
      <c r="H22" s="23"/>
      <c r="I22" s="23"/>
      <c r="J22" s="23">
        <v>5.5559797866367209</v>
      </c>
      <c r="K22" s="25">
        <f t="shared" si="4"/>
        <v>5.5559797866367209</v>
      </c>
      <c r="L22" s="24">
        <f t="shared" si="5"/>
        <v>8.8803076923076905</v>
      </c>
      <c r="M22" s="81">
        <f t="shared" si="6"/>
        <v>14.436287478944411</v>
      </c>
      <c r="O22" s="78">
        <f t="shared" si="7"/>
        <v>-5.5559797866367209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5.5559797866367209</v>
      </c>
      <c r="T22">
        <v>21</v>
      </c>
      <c r="U22" s="87">
        <f>IFERROR(-HLOOKUP($U$1,IEX!$W$2:$BH$98,T22,FALSE),0)</f>
        <v>0</v>
      </c>
      <c r="V22" s="88">
        <f t="shared" si="8"/>
        <v>8.8803076923076905</v>
      </c>
      <c r="W22" s="94"/>
      <c r="X22" s="88">
        <v>0</v>
      </c>
      <c r="Y22" s="88">
        <v>0.23149915777652999</v>
      </c>
      <c r="Z22" s="88">
        <v>0.27779898933183594</v>
      </c>
      <c r="AA22" s="88">
        <v>0.416698483997754</v>
      </c>
      <c r="AB22" s="88">
        <v>0.92599663110611996</v>
      </c>
      <c r="AC22" s="88">
        <v>0.39817855137563157</v>
      </c>
      <c r="AD22" s="88">
        <v>0.3796586187535092</v>
      </c>
      <c r="AE22" s="88">
        <v>0.37039865244244802</v>
      </c>
      <c r="AF22" s="88">
        <v>0.37039865244244802</v>
      </c>
      <c r="AG22" s="88">
        <v>0.37039865244244802</v>
      </c>
      <c r="AH22" s="88">
        <v>0.32409882088714198</v>
      </c>
      <c r="AI22" s="88">
        <v>0.27779898933183594</v>
      </c>
      <c r="AJ22" s="88">
        <v>0.23149915777652999</v>
      </c>
      <c r="AK22" s="88">
        <v>1.0185962942167321</v>
      </c>
      <c r="AL22" s="88">
        <v>0.92599663110611996</v>
      </c>
      <c r="AM22" s="88">
        <v>0.55559797866367189</v>
      </c>
      <c r="AN22" s="88">
        <v>0.416698483997754</v>
      </c>
      <c r="AO22" s="88">
        <v>0.55559797866367189</v>
      </c>
      <c r="AP22" s="88">
        <v>0.46299831555305998</v>
      </c>
      <c r="AQ22" s="88">
        <v>0.37039865244244802</v>
      </c>
      <c r="AR22" s="88">
        <v>0.27779898933183594</v>
      </c>
      <c r="AS22" s="88">
        <v>0.27779898933183594</v>
      </c>
      <c r="AT22" s="88">
        <v>0.48151824817518246</v>
      </c>
      <c r="AU22" s="88">
        <v>0.32409882088714198</v>
      </c>
      <c r="AV22" s="88">
        <v>0.32409882088714198</v>
      </c>
      <c r="AW22" s="88">
        <v>0.37039865244244802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14.84</v>
      </c>
      <c r="C23" s="23"/>
      <c r="D23" s="23"/>
      <c r="E23" s="23"/>
      <c r="F23" s="23"/>
      <c r="G23" s="23"/>
      <c r="H23" s="23"/>
      <c r="I23" s="23"/>
      <c r="J23" s="23">
        <v>4.9994385176866922</v>
      </c>
      <c r="K23" s="25">
        <f t="shared" si="4"/>
        <v>4.9994385176866922</v>
      </c>
      <c r="L23" s="24">
        <f t="shared" si="5"/>
        <v>7.990769230769228</v>
      </c>
      <c r="M23" s="81">
        <f t="shared" si="6"/>
        <v>12.990207748455919</v>
      </c>
      <c r="O23" s="78">
        <f t="shared" si="7"/>
        <v>-4.9994385176866922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4.9994385176866922</v>
      </c>
      <c r="T23">
        <v>22</v>
      </c>
      <c r="U23" s="87">
        <f>IFERROR(-HLOOKUP($U$1,IEX!$W$2:$BH$98,T23,FALSE),0)</f>
        <v>0</v>
      </c>
      <c r="V23" s="88">
        <f t="shared" si="8"/>
        <v>7.990769230769228</v>
      </c>
      <c r="W23" s="94"/>
      <c r="X23" s="88">
        <v>0</v>
      </c>
      <c r="Y23" s="88">
        <v>0.20830993823694549</v>
      </c>
      <c r="Z23" s="88">
        <v>0.24997192588433453</v>
      </c>
      <c r="AA23" s="88">
        <v>0.37495788882650188</v>
      </c>
      <c r="AB23" s="88">
        <v>0.83323975294778196</v>
      </c>
      <c r="AC23" s="88">
        <v>0.3582930937675462</v>
      </c>
      <c r="AD23" s="88">
        <v>0.34162829870859057</v>
      </c>
      <c r="AE23" s="88">
        <v>0.33329590117911279</v>
      </c>
      <c r="AF23" s="88">
        <v>0.33329590117911279</v>
      </c>
      <c r="AG23" s="88">
        <v>0.33329590117911279</v>
      </c>
      <c r="AH23" s="88">
        <v>0.29163391353172369</v>
      </c>
      <c r="AI23" s="88">
        <v>0.24997192588433453</v>
      </c>
      <c r="AJ23" s="88">
        <v>0.20830993823694549</v>
      </c>
      <c r="AK23" s="88">
        <v>0.91656372824256027</v>
      </c>
      <c r="AL23" s="88">
        <v>0.83323975294778196</v>
      </c>
      <c r="AM23" s="88">
        <v>0.49994385176866907</v>
      </c>
      <c r="AN23" s="88">
        <v>0.37495788882650188</v>
      </c>
      <c r="AO23" s="88">
        <v>0.49994385176866907</v>
      </c>
      <c r="AP23" s="88">
        <v>0.41661987647389098</v>
      </c>
      <c r="AQ23" s="88">
        <v>0.33329590117911279</v>
      </c>
      <c r="AR23" s="88">
        <v>0.24997192588433453</v>
      </c>
      <c r="AS23" s="88">
        <v>0.24997192588433453</v>
      </c>
      <c r="AT23" s="88">
        <v>0.43328467153284667</v>
      </c>
      <c r="AU23" s="88">
        <v>0.29163391353172369</v>
      </c>
      <c r="AV23" s="88">
        <v>0.29163391353172369</v>
      </c>
      <c r="AW23" s="88">
        <v>0.33329590117911279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16.184000000000001</v>
      </c>
      <c r="C24" s="23"/>
      <c r="D24" s="23"/>
      <c r="E24" s="23"/>
      <c r="F24" s="23"/>
      <c r="G24" s="23"/>
      <c r="H24" s="23"/>
      <c r="I24" s="23"/>
      <c r="J24" s="23">
        <v>5.4522178551375617</v>
      </c>
      <c r="K24" s="25">
        <f t="shared" si="4"/>
        <v>5.4522178551375617</v>
      </c>
      <c r="L24" s="24">
        <f t="shared" si="5"/>
        <v>8.7144615384615385</v>
      </c>
      <c r="M24" s="81">
        <f t="shared" si="6"/>
        <v>14.1666793935991</v>
      </c>
      <c r="O24" s="78">
        <f t="shared" si="7"/>
        <v>-5.4522178551375617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5.4522178551375617</v>
      </c>
      <c r="T24">
        <v>23</v>
      </c>
      <c r="U24" s="87">
        <f>IFERROR(-HLOOKUP($U$1,IEX!$W$2:$BH$98,T24,FALSE),0)</f>
        <v>0</v>
      </c>
      <c r="V24" s="88">
        <f t="shared" si="8"/>
        <v>8.7144615384615385</v>
      </c>
      <c r="W24" s="94"/>
      <c r="X24" s="88">
        <v>0</v>
      </c>
      <c r="Y24" s="88">
        <v>0.22717574396406512</v>
      </c>
      <c r="Z24" s="88">
        <v>0.27261089275687811</v>
      </c>
      <c r="AA24" s="88">
        <v>0.40891633913531716</v>
      </c>
      <c r="AB24" s="88">
        <v>0.90870297585626048</v>
      </c>
      <c r="AC24" s="88">
        <v>0.39074227961819197</v>
      </c>
      <c r="AD24" s="88">
        <v>0.37256822010106672</v>
      </c>
      <c r="AE24" s="88">
        <v>0.3634811903425042</v>
      </c>
      <c r="AF24" s="88">
        <v>0.3634811903425042</v>
      </c>
      <c r="AG24" s="88">
        <v>0.3634811903425042</v>
      </c>
      <c r="AH24" s="88">
        <v>0.31804604154969113</v>
      </c>
      <c r="AI24" s="88">
        <v>0.27261089275687811</v>
      </c>
      <c r="AJ24" s="88">
        <v>0.22717574396406512</v>
      </c>
      <c r="AK24" s="88">
        <v>0.99957327344188651</v>
      </c>
      <c r="AL24" s="88">
        <v>0.90870297585626048</v>
      </c>
      <c r="AM24" s="88">
        <v>0.54522178551375622</v>
      </c>
      <c r="AN24" s="88">
        <v>0.40891633913531716</v>
      </c>
      <c r="AO24" s="88">
        <v>0.54522178551375622</v>
      </c>
      <c r="AP24" s="88">
        <v>0.45435148792813024</v>
      </c>
      <c r="AQ24" s="88">
        <v>0.3634811903425042</v>
      </c>
      <c r="AR24" s="88">
        <v>0.27261089275687811</v>
      </c>
      <c r="AS24" s="88">
        <v>0.27261089275687811</v>
      </c>
      <c r="AT24" s="88">
        <v>0.47252554744525543</v>
      </c>
      <c r="AU24" s="88">
        <v>0.31804604154969113</v>
      </c>
      <c r="AV24" s="88">
        <v>0.31804604154969113</v>
      </c>
      <c r="AW24" s="88">
        <v>0.3634811903425042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16.952000000000002</v>
      </c>
      <c r="C25" s="23"/>
      <c r="D25" s="23"/>
      <c r="E25" s="23"/>
      <c r="F25" s="23"/>
      <c r="G25" s="23"/>
      <c r="H25" s="23"/>
      <c r="I25" s="23"/>
      <c r="J25" s="23">
        <v>5.7109489051094879</v>
      </c>
      <c r="K25" s="25">
        <f t="shared" si="4"/>
        <v>5.7109489051094879</v>
      </c>
      <c r="L25" s="24">
        <f t="shared" si="5"/>
        <v>9.1279999999999983</v>
      </c>
      <c r="M25" s="81">
        <f t="shared" si="6"/>
        <v>14.838948905109486</v>
      </c>
      <c r="O25" s="78">
        <f t="shared" si="7"/>
        <v>-5.7109489051094879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5.7109489051094879</v>
      </c>
      <c r="T25">
        <v>24</v>
      </c>
      <c r="U25" s="87">
        <f>IFERROR(-HLOOKUP($U$1,IEX!$W$2:$BH$98,T25,FALSE),0)</f>
        <v>0</v>
      </c>
      <c r="V25" s="88">
        <f t="shared" si="8"/>
        <v>9.1279999999999983</v>
      </c>
      <c r="W25" s="94"/>
      <c r="X25" s="88">
        <v>0</v>
      </c>
      <c r="Y25" s="88">
        <v>0.23795620437956203</v>
      </c>
      <c r="Z25" s="88">
        <v>0.28554744525547437</v>
      </c>
      <c r="AA25" s="88">
        <v>0.42832116788321162</v>
      </c>
      <c r="AB25" s="88">
        <v>0.9518248175182481</v>
      </c>
      <c r="AC25" s="88">
        <v>0.40928467153284664</v>
      </c>
      <c r="AD25" s="88">
        <v>0.39024817518248167</v>
      </c>
      <c r="AE25" s="88">
        <v>0.38072992700729924</v>
      </c>
      <c r="AF25" s="88">
        <v>0.38072992700729924</v>
      </c>
      <c r="AG25" s="88">
        <v>0.38072992700729924</v>
      </c>
      <c r="AH25" s="88">
        <v>0.33313868613138681</v>
      </c>
      <c r="AI25" s="88">
        <v>0.28554744525547437</v>
      </c>
      <c r="AJ25" s="88">
        <v>0.23795620437956203</v>
      </c>
      <c r="AK25" s="88">
        <v>1.047007299270073</v>
      </c>
      <c r="AL25" s="88">
        <v>0.9518248175182481</v>
      </c>
      <c r="AM25" s="88">
        <v>0.57109489051094875</v>
      </c>
      <c r="AN25" s="88">
        <v>0.42832116788321162</v>
      </c>
      <c r="AO25" s="88">
        <v>0.57109489051094875</v>
      </c>
      <c r="AP25" s="88">
        <v>0.47591240875912405</v>
      </c>
      <c r="AQ25" s="88">
        <v>0.38072992700729924</v>
      </c>
      <c r="AR25" s="88">
        <v>0.28554744525547437</v>
      </c>
      <c r="AS25" s="88">
        <v>0.28554744525547437</v>
      </c>
      <c r="AT25" s="88">
        <v>0.49494890510948902</v>
      </c>
      <c r="AU25" s="88">
        <v>0.33313868613138681</v>
      </c>
      <c r="AV25" s="88">
        <v>0.33313868613138681</v>
      </c>
      <c r="AW25" s="88">
        <v>0.38072992700729924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15.592000000000001</v>
      </c>
      <c r="C26" s="23"/>
      <c r="D26" s="23"/>
      <c r="E26" s="23"/>
      <c r="F26" s="23"/>
      <c r="G26" s="23"/>
      <c r="H26" s="23"/>
      <c r="I26" s="23"/>
      <c r="J26" s="23">
        <v>5.2527793374508693</v>
      </c>
      <c r="K26" s="25">
        <f t="shared" si="4"/>
        <v>5.2527793374508693</v>
      </c>
      <c r="L26" s="24">
        <f t="shared" si="5"/>
        <v>8.3956923076923058</v>
      </c>
      <c r="M26" s="81">
        <f t="shared" si="6"/>
        <v>13.648471645143175</v>
      </c>
      <c r="O26" s="78">
        <f t="shared" si="7"/>
        <v>-5.2527793374508693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5.2527793374508693</v>
      </c>
      <c r="T26">
        <v>25</v>
      </c>
      <c r="U26" s="87">
        <f>IFERROR(-HLOOKUP($U$1,IEX!$W$2:$BH$98,T26,FALSE),0)</f>
        <v>0</v>
      </c>
      <c r="V26" s="88">
        <f t="shared" si="8"/>
        <v>8.3956923076923058</v>
      </c>
      <c r="W26" s="94"/>
      <c r="X26" s="88">
        <v>0</v>
      </c>
      <c r="Y26" s="88">
        <v>0.21886580572711956</v>
      </c>
      <c r="Z26" s="88">
        <v>0.26263896687254346</v>
      </c>
      <c r="AA26" s="88">
        <v>0.39395845030881521</v>
      </c>
      <c r="AB26" s="88">
        <v>0.87546322290847822</v>
      </c>
      <c r="AC26" s="88">
        <v>0.37644918585064563</v>
      </c>
      <c r="AD26" s="88">
        <v>0.35893992139247605</v>
      </c>
      <c r="AE26" s="88">
        <v>0.35018528916339131</v>
      </c>
      <c r="AF26" s="88">
        <v>0.35018528916339131</v>
      </c>
      <c r="AG26" s="88">
        <v>0.35018528916339131</v>
      </c>
      <c r="AH26" s="88">
        <v>0.30641212801796736</v>
      </c>
      <c r="AI26" s="88">
        <v>0.26263896687254346</v>
      </c>
      <c r="AJ26" s="88">
        <v>0.21886580572711956</v>
      </c>
      <c r="AK26" s="88">
        <v>0.96300954519932624</v>
      </c>
      <c r="AL26" s="88">
        <v>0.87546322290847822</v>
      </c>
      <c r="AM26" s="88">
        <v>0.52527793374508691</v>
      </c>
      <c r="AN26" s="88">
        <v>0.39395845030881521</v>
      </c>
      <c r="AO26" s="88">
        <v>0.52527793374508691</v>
      </c>
      <c r="AP26" s="88">
        <v>0.43773161145423911</v>
      </c>
      <c r="AQ26" s="88">
        <v>0.35018528916339131</v>
      </c>
      <c r="AR26" s="88">
        <v>0.26263896687254346</v>
      </c>
      <c r="AS26" s="88">
        <v>0.26263896687254346</v>
      </c>
      <c r="AT26" s="88">
        <v>0.45524087591240869</v>
      </c>
      <c r="AU26" s="88">
        <v>0.30641212801796736</v>
      </c>
      <c r="AV26" s="88">
        <v>0.30641212801796736</v>
      </c>
      <c r="AW26" s="88">
        <v>0.35018528916339131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17.416</v>
      </c>
      <c r="C27" s="23"/>
      <c r="D27" s="23"/>
      <c r="E27" s="23"/>
      <c r="F27" s="23"/>
      <c r="G27" s="23"/>
      <c r="H27" s="23"/>
      <c r="I27" s="23"/>
      <c r="J27" s="23">
        <v>5.8672655811341929</v>
      </c>
      <c r="K27" s="25">
        <f t="shared" si="4"/>
        <v>5.8672655811341929</v>
      </c>
      <c r="L27" s="24">
        <f t="shared" si="5"/>
        <v>9.3778461538461517</v>
      </c>
      <c r="M27" s="81">
        <f t="shared" si="6"/>
        <v>15.245111734980345</v>
      </c>
      <c r="O27" s="78">
        <f t="shared" si="7"/>
        <v>-5.8672655811341929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5.8672655811341929</v>
      </c>
      <c r="T27">
        <v>26</v>
      </c>
      <c r="U27" s="87">
        <f>IFERROR(-HLOOKUP($U$1,IEX!$W$2:$BH$98,T27,FALSE),0)</f>
        <v>0</v>
      </c>
      <c r="V27" s="88">
        <f t="shared" si="8"/>
        <v>9.3778461538461517</v>
      </c>
      <c r="W27" s="94"/>
      <c r="X27" s="88">
        <v>0</v>
      </c>
      <c r="Y27" s="88">
        <v>0.24446939921392474</v>
      </c>
      <c r="Z27" s="88">
        <v>0.29336327905670961</v>
      </c>
      <c r="AA27" s="88">
        <v>0.44004491858506445</v>
      </c>
      <c r="AB27" s="88">
        <v>0.97787759685569897</v>
      </c>
      <c r="AC27" s="88">
        <v>0.4204873666479505</v>
      </c>
      <c r="AD27" s="88">
        <v>0.4009298147108365</v>
      </c>
      <c r="AE27" s="88">
        <v>0.39115103874227952</v>
      </c>
      <c r="AF27" s="88">
        <v>0.39115103874227952</v>
      </c>
      <c r="AG27" s="88">
        <v>0.39115103874227952</v>
      </c>
      <c r="AH27" s="88">
        <v>0.3422571588994946</v>
      </c>
      <c r="AI27" s="88">
        <v>0.29336327905670961</v>
      </c>
      <c r="AJ27" s="88">
        <v>0.24446939921392474</v>
      </c>
      <c r="AK27" s="88">
        <v>1.0756653565412688</v>
      </c>
      <c r="AL27" s="88">
        <v>0.97787759685569897</v>
      </c>
      <c r="AM27" s="88">
        <v>0.58672655811341923</v>
      </c>
      <c r="AN27" s="88">
        <v>0.44004491858506445</v>
      </c>
      <c r="AO27" s="88">
        <v>0.58672655811341923</v>
      </c>
      <c r="AP27" s="88">
        <v>0.48893879842784949</v>
      </c>
      <c r="AQ27" s="88">
        <v>0.39115103874227952</v>
      </c>
      <c r="AR27" s="88">
        <v>0.29336327905670961</v>
      </c>
      <c r="AS27" s="88">
        <v>0.29336327905670961</v>
      </c>
      <c r="AT27" s="88">
        <v>0.50849635036496355</v>
      </c>
      <c r="AU27" s="88">
        <v>0.3422571588994946</v>
      </c>
      <c r="AV27" s="88">
        <v>0.3422571588994946</v>
      </c>
      <c r="AW27" s="88">
        <v>0.39115103874227952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16.052</v>
      </c>
      <c r="C28" s="23"/>
      <c r="D28" s="23"/>
      <c r="E28" s="23"/>
      <c r="F28" s="23"/>
      <c r="G28" s="23"/>
      <c r="H28" s="23"/>
      <c r="I28" s="23"/>
      <c r="J28" s="23">
        <v>5.4077484559236373</v>
      </c>
      <c r="K28" s="25">
        <f t="shared" si="4"/>
        <v>5.4077484559236373</v>
      </c>
      <c r="L28" s="24">
        <f t="shared" si="5"/>
        <v>8.6433846153846137</v>
      </c>
      <c r="M28" s="81">
        <f t="shared" si="6"/>
        <v>14.05113307130825</v>
      </c>
      <c r="O28" s="78">
        <f t="shared" si="7"/>
        <v>-5.4077484559236373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5.4077484559236373</v>
      </c>
      <c r="T28">
        <v>27</v>
      </c>
      <c r="U28" s="87">
        <f>IFERROR(-HLOOKUP($U$1,IEX!$W$2:$BH$98,T28,FALSE),0)</f>
        <v>0</v>
      </c>
      <c r="V28" s="88">
        <f t="shared" si="8"/>
        <v>8.6433846153846137</v>
      </c>
      <c r="W28" s="94"/>
      <c r="X28" s="88">
        <v>0</v>
      </c>
      <c r="Y28" s="88">
        <v>0.22532285233015156</v>
      </c>
      <c r="Z28" s="88">
        <v>0.27038742279618183</v>
      </c>
      <c r="AA28" s="88">
        <v>0.40558113419427277</v>
      </c>
      <c r="AB28" s="88">
        <v>0.90129140932060625</v>
      </c>
      <c r="AC28" s="88">
        <v>0.38755530600786064</v>
      </c>
      <c r="AD28" s="88">
        <v>0.36952947782144852</v>
      </c>
      <c r="AE28" s="88">
        <v>0.36051656372824248</v>
      </c>
      <c r="AF28" s="88">
        <v>0.36051656372824248</v>
      </c>
      <c r="AG28" s="88">
        <v>0.36051656372824248</v>
      </c>
      <c r="AH28" s="88">
        <v>0.31545199326221218</v>
      </c>
      <c r="AI28" s="88">
        <v>0.27038742279618183</v>
      </c>
      <c r="AJ28" s="88">
        <v>0.22532285233015156</v>
      </c>
      <c r="AK28" s="88">
        <v>0.99142055025266684</v>
      </c>
      <c r="AL28" s="88">
        <v>0.90129140932060625</v>
      </c>
      <c r="AM28" s="88">
        <v>0.54077484559236366</v>
      </c>
      <c r="AN28" s="88">
        <v>0.40558113419427277</v>
      </c>
      <c r="AO28" s="88">
        <v>0.54077484559236366</v>
      </c>
      <c r="AP28" s="88">
        <v>0.45064570466030313</v>
      </c>
      <c r="AQ28" s="88">
        <v>0.36051656372824248</v>
      </c>
      <c r="AR28" s="88">
        <v>0.27038742279618183</v>
      </c>
      <c r="AS28" s="88">
        <v>0.27038742279618183</v>
      </c>
      <c r="AT28" s="88">
        <v>0.46867153284671526</v>
      </c>
      <c r="AU28" s="88">
        <v>0.31545199326221218</v>
      </c>
      <c r="AV28" s="88">
        <v>0.31545199326221218</v>
      </c>
      <c r="AW28" s="88">
        <v>0.36051656372824248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16.916</v>
      </c>
      <c r="C29" s="23"/>
      <c r="D29" s="23"/>
      <c r="E29" s="23"/>
      <c r="F29" s="23"/>
      <c r="G29" s="23"/>
      <c r="H29" s="23"/>
      <c r="I29" s="23"/>
      <c r="J29" s="23">
        <v>5.6988208871420545</v>
      </c>
      <c r="K29" s="25">
        <f t="shared" si="4"/>
        <v>5.6988208871420545</v>
      </c>
      <c r="L29" s="24">
        <f t="shared" si="5"/>
        <v>9.1086153846153834</v>
      </c>
      <c r="M29" s="81">
        <f t="shared" si="6"/>
        <v>14.807436271757439</v>
      </c>
      <c r="O29" s="78">
        <f t="shared" si="7"/>
        <v>-5.6988208871420545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5.6988208871420545</v>
      </c>
      <c r="T29">
        <v>28</v>
      </c>
      <c r="U29" s="87">
        <f>IFERROR(-HLOOKUP($U$1,IEX!$W$2:$BH$98,T29,FALSE),0)</f>
        <v>0</v>
      </c>
      <c r="V29" s="88">
        <f t="shared" si="8"/>
        <v>9.1086153846153834</v>
      </c>
      <c r="W29" s="94"/>
      <c r="X29" s="88">
        <v>0</v>
      </c>
      <c r="Y29" s="88">
        <v>0.2374508702975856</v>
      </c>
      <c r="Z29" s="88">
        <v>0.28494104435710266</v>
      </c>
      <c r="AA29" s="88">
        <v>0.42741156653565404</v>
      </c>
      <c r="AB29" s="88">
        <v>0.94980348119034241</v>
      </c>
      <c r="AC29" s="88">
        <v>0.4084154969118472</v>
      </c>
      <c r="AD29" s="88">
        <v>0.38941942728804035</v>
      </c>
      <c r="AE29" s="88">
        <v>0.37992139247613693</v>
      </c>
      <c r="AF29" s="88">
        <v>0.37992139247613693</v>
      </c>
      <c r="AG29" s="88">
        <v>0.37992139247613693</v>
      </c>
      <c r="AH29" s="88">
        <v>0.33243121841661977</v>
      </c>
      <c r="AI29" s="88">
        <v>0.28494104435710266</v>
      </c>
      <c r="AJ29" s="88">
        <v>0.2374508702975856</v>
      </c>
      <c r="AK29" s="88">
        <v>1.0447838293093765</v>
      </c>
      <c r="AL29" s="88">
        <v>0.94980348119034241</v>
      </c>
      <c r="AM29" s="88">
        <v>0.56988208871420531</v>
      </c>
      <c r="AN29" s="88">
        <v>0.42741156653565404</v>
      </c>
      <c r="AO29" s="88">
        <v>0.56988208871420531</v>
      </c>
      <c r="AP29" s="88">
        <v>0.47490174059517121</v>
      </c>
      <c r="AQ29" s="88">
        <v>0.37992139247613693</v>
      </c>
      <c r="AR29" s="88">
        <v>0.28494104435710266</v>
      </c>
      <c r="AS29" s="88">
        <v>0.28494104435710266</v>
      </c>
      <c r="AT29" s="88">
        <v>0.49389781021897811</v>
      </c>
      <c r="AU29" s="88">
        <v>0.33243121841661977</v>
      </c>
      <c r="AV29" s="88">
        <v>0.33243121841661977</v>
      </c>
      <c r="AW29" s="88">
        <v>0.37992139247613693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18.835999999999999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9.7926530798966134</v>
      </c>
      <c r="M30" s="81">
        <f t="shared" si="6"/>
        <v>15.919443328007112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9.7926530798966134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0.40845268320736655</v>
      </c>
      <c r="AF30" s="88">
        <v>0.40845268320736655</v>
      </c>
      <c r="AG30" s="88">
        <v>0.40845268320736655</v>
      </c>
      <c r="AH30" s="88">
        <v>0.35739609780644571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0.35739609780644571</v>
      </c>
      <c r="AV30" s="88">
        <v>0.35739609780644571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18.164000000000001</v>
      </c>
      <c r="C31" s="23"/>
      <c r="D31" s="23"/>
      <c r="E31" s="23"/>
      <c r="F31" s="23"/>
      <c r="G31" s="23"/>
      <c r="H31" s="23"/>
      <c r="I31" s="23"/>
      <c r="J31" s="23">
        <v>6.1192588433464339</v>
      </c>
      <c r="K31" s="25">
        <f t="shared" si="4"/>
        <v>6.1192588433464339</v>
      </c>
      <c r="L31" s="24">
        <f t="shared" si="5"/>
        <v>9.7806153846153858</v>
      </c>
      <c r="M31" s="81">
        <f t="shared" si="6"/>
        <v>15.899874227961821</v>
      </c>
      <c r="O31" s="78">
        <f t="shared" si="7"/>
        <v>-6.1192588433464339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6.1192588433464339</v>
      </c>
      <c r="T31">
        <v>30</v>
      </c>
      <c r="U31" s="87">
        <f>IFERROR(-HLOOKUP($U$1,IEX!$W$2:$BH$98,T31,FALSE),0)</f>
        <v>0</v>
      </c>
      <c r="V31" s="88">
        <f t="shared" si="8"/>
        <v>9.7806153846153858</v>
      </c>
      <c r="W31" s="94"/>
      <c r="X31" s="88">
        <v>0</v>
      </c>
      <c r="Y31" s="88">
        <v>0.2549691184727681</v>
      </c>
      <c r="Z31" s="88">
        <v>0.30596294216732167</v>
      </c>
      <c r="AA31" s="88">
        <v>0.45894441325098256</v>
      </c>
      <c r="AB31" s="88">
        <v>1.0198764738910724</v>
      </c>
      <c r="AC31" s="88">
        <v>0.43854688377316109</v>
      </c>
      <c r="AD31" s="88">
        <v>0.41814935429533967</v>
      </c>
      <c r="AE31" s="88">
        <v>0.40795058955642893</v>
      </c>
      <c r="AF31" s="88">
        <v>0.40795058955642893</v>
      </c>
      <c r="AG31" s="88">
        <v>0.40795058955642893</v>
      </c>
      <c r="AH31" s="88">
        <v>0.3569567658618753</v>
      </c>
      <c r="AI31" s="88">
        <v>0.30596294216732167</v>
      </c>
      <c r="AJ31" s="88">
        <v>0.2549691184727681</v>
      </c>
      <c r="AK31" s="88">
        <v>1.1218641212801794</v>
      </c>
      <c r="AL31" s="88">
        <v>1.0198764738910724</v>
      </c>
      <c r="AM31" s="88">
        <v>0.61192588433464334</v>
      </c>
      <c r="AN31" s="88">
        <v>0.45894441325098256</v>
      </c>
      <c r="AO31" s="88">
        <v>0.61192588433464334</v>
      </c>
      <c r="AP31" s="88">
        <v>0.50993823694553619</v>
      </c>
      <c r="AQ31" s="88">
        <v>0.40795058955642893</v>
      </c>
      <c r="AR31" s="88">
        <v>0.30596294216732167</v>
      </c>
      <c r="AS31" s="88">
        <v>0.30596294216732167</v>
      </c>
      <c r="AT31" s="88">
        <v>0.53033576642335767</v>
      </c>
      <c r="AU31" s="88">
        <v>0.3569567658618753</v>
      </c>
      <c r="AV31" s="88">
        <v>0.3569567658618753</v>
      </c>
      <c r="AW31" s="88">
        <v>0.40795058955642893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18.911999999999999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9.7926530798966134</v>
      </c>
      <c r="M32" s="81">
        <f t="shared" si="6"/>
        <v>15.919443328007112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9.7926530798966134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0.40845268320736655</v>
      </c>
      <c r="AF32" s="88">
        <v>0.40845268320736655</v>
      </c>
      <c r="AG32" s="88">
        <v>0.40845268320736655</v>
      </c>
      <c r="AH32" s="88">
        <v>0.35739609780644571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0.35739609780644571</v>
      </c>
      <c r="AV32" s="88">
        <v>0.35739609780644571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18.22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9.7926530798966134</v>
      </c>
      <c r="M33" s="81">
        <f t="shared" si="6"/>
        <v>15.919443328007112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9.7926530798966134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0.40845268320736655</v>
      </c>
      <c r="AF33" s="88">
        <v>0.40845268320736655</v>
      </c>
      <c r="AG33" s="88">
        <v>0.40845268320736655</v>
      </c>
      <c r="AH33" s="88">
        <v>0.35739609780644571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0.35739609780644571</v>
      </c>
      <c r="AV33" s="88">
        <v>0.35739609780644571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18.184000000000001</v>
      </c>
      <c r="C34" s="23"/>
      <c r="D34" s="23"/>
      <c r="E34" s="23"/>
      <c r="F34" s="23"/>
      <c r="G34" s="23"/>
      <c r="H34" s="23"/>
      <c r="I34" s="23"/>
      <c r="J34" s="23">
        <v>6.1259966311061191</v>
      </c>
      <c r="K34" s="25">
        <f t="shared" si="4"/>
        <v>6.1259966311061191</v>
      </c>
      <c r="L34" s="24">
        <f t="shared" si="5"/>
        <v>9.7913846153846134</v>
      </c>
      <c r="M34" s="81">
        <f t="shared" si="6"/>
        <v>15.917381246490732</v>
      </c>
      <c r="O34" s="78">
        <f t="shared" si="7"/>
        <v>-6.1259966311061191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6.1259966311061191</v>
      </c>
      <c r="T34">
        <v>33</v>
      </c>
      <c r="U34" s="87">
        <f>IFERROR(-HLOOKUP($U$1,IEX!$W$2:$BH$98,T34,FALSE),0)</f>
        <v>0</v>
      </c>
      <c r="V34" s="88">
        <f t="shared" si="8"/>
        <v>9.7913846153846134</v>
      </c>
      <c r="W34" s="94"/>
      <c r="X34" s="88">
        <v>0</v>
      </c>
      <c r="Y34" s="88">
        <v>0.25524985962942165</v>
      </c>
      <c r="Z34" s="88">
        <v>0.30629983155530593</v>
      </c>
      <c r="AA34" s="88">
        <v>0.4594497473329589</v>
      </c>
      <c r="AB34" s="88">
        <v>1.0209994385176866</v>
      </c>
      <c r="AC34" s="88">
        <v>0.43902975856260523</v>
      </c>
      <c r="AD34" s="88">
        <v>0.41860976979225151</v>
      </c>
      <c r="AE34" s="88">
        <v>0.40839977540707462</v>
      </c>
      <c r="AF34" s="88">
        <v>0.40839977540707462</v>
      </c>
      <c r="AG34" s="88">
        <v>0.40839977540707462</v>
      </c>
      <c r="AH34" s="88">
        <v>0.35734980348119028</v>
      </c>
      <c r="AI34" s="88">
        <v>0.30629983155530593</v>
      </c>
      <c r="AJ34" s="88">
        <v>0.25524985962942165</v>
      </c>
      <c r="AK34" s="88">
        <v>1.1230993823694553</v>
      </c>
      <c r="AL34" s="88">
        <v>1.0209994385176866</v>
      </c>
      <c r="AM34" s="88">
        <v>0.61259966311061187</v>
      </c>
      <c r="AN34" s="88">
        <v>0.4594497473329589</v>
      </c>
      <c r="AO34" s="88">
        <v>0.61259966311061187</v>
      </c>
      <c r="AP34" s="88">
        <v>0.5104997192588433</v>
      </c>
      <c r="AQ34" s="88">
        <v>0.40839977540707462</v>
      </c>
      <c r="AR34" s="88">
        <v>0.30629983155530593</v>
      </c>
      <c r="AS34" s="88">
        <v>0.30629983155530593</v>
      </c>
      <c r="AT34" s="88">
        <v>0.53091970802919697</v>
      </c>
      <c r="AU34" s="88">
        <v>0.35734980348119028</v>
      </c>
      <c r="AV34" s="88">
        <v>0.35734980348119028</v>
      </c>
      <c r="AW34" s="88">
        <v>0.40839977540707462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18.547999999999998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9.7926530798966134</v>
      </c>
      <c r="M35" s="81">
        <f t="shared" si="6"/>
        <v>15.919443328007112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9.7926530798966134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0.40845268320736655</v>
      </c>
      <c r="AF35" s="88">
        <v>0.40845268320736655</v>
      </c>
      <c r="AG35" s="88">
        <v>0.40845268320736655</v>
      </c>
      <c r="AH35" s="88">
        <v>0.35739609780644571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0.35739609780644571</v>
      </c>
      <c r="AV35" s="88">
        <v>0.35739609780644571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18.164000000000001</v>
      </c>
      <c r="C36" s="23"/>
      <c r="D36" s="23"/>
      <c r="E36" s="23"/>
      <c r="F36" s="23"/>
      <c r="G36" s="23"/>
      <c r="H36" s="23"/>
      <c r="I36" s="23"/>
      <c r="J36" s="23">
        <v>6.1192588433464339</v>
      </c>
      <c r="K36" s="25">
        <f t="shared" si="4"/>
        <v>6.1192588433464339</v>
      </c>
      <c r="L36" s="24">
        <f t="shared" si="5"/>
        <v>9.7806153846153858</v>
      </c>
      <c r="M36" s="81">
        <f t="shared" si="6"/>
        <v>15.899874227961821</v>
      </c>
      <c r="O36" s="78">
        <f t="shared" si="7"/>
        <v>-6.1192588433464339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6.1192588433464339</v>
      </c>
      <c r="T36">
        <v>35</v>
      </c>
      <c r="U36" s="87">
        <f>IFERROR(-HLOOKUP($U$1,IEX!$W$2:$BH$98,T36,FALSE),0)</f>
        <v>0</v>
      </c>
      <c r="V36" s="88">
        <f t="shared" si="8"/>
        <v>9.7806153846153858</v>
      </c>
      <c r="W36" s="94"/>
      <c r="X36" s="88">
        <v>0</v>
      </c>
      <c r="Y36" s="88">
        <v>0.2549691184727681</v>
      </c>
      <c r="Z36" s="88">
        <v>0.30596294216732167</v>
      </c>
      <c r="AA36" s="88">
        <v>0.45894441325098256</v>
      </c>
      <c r="AB36" s="88">
        <v>1.0198764738910724</v>
      </c>
      <c r="AC36" s="88">
        <v>0.43854688377316109</v>
      </c>
      <c r="AD36" s="88">
        <v>0.41814935429533967</v>
      </c>
      <c r="AE36" s="88">
        <v>0.40795058955642893</v>
      </c>
      <c r="AF36" s="88">
        <v>0.40795058955642893</v>
      </c>
      <c r="AG36" s="88">
        <v>0.40795058955642893</v>
      </c>
      <c r="AH36" s="88">
        <v>0.3569567658618753</v>
      </c>
      <c r="AI36" s="88">
        <v>0.30596294216732167</v>
      </c>
      <c r="AJ36" s="88">
        <v>0.2549691184727681</v>
      </c>
      <c r="AK36" s="88">
        <v>1.1218641212801794</v>
      </c>
      <c r="AL36" s="88">
        <v>1.0198764738910724</v>
      </c>
      <c r="AM36" s="88">
        <v>0.61192588433464334</v>
      </c>
      <c r="AN36" s="88">
        <v>0.45894441325098256</v>
      </c>
      <c r="AO36" s="88">
        <v>0.61192588433464334</v>
      </c>
      <c r="AP36" s="88">
        <v>0.50993823694553619</v>
      </c>
      <c r="AQ36" s="88">
        <v>0.40795058955642893</v>
      </c>
      <c r="AR36" s="88">
        <v>0.30596294216732167</v>
      </c>
      <c r="AS36" s="88">
        <v>0.30596294216732167</v>
      </c>
      <c r="AT36" s="88">
        <v>0.53033576642335767</v>
      </c>
      <c r="AU36" s="88">
        <v>0.3569567658618753</v>
      </c>
      <c r="AV36" s="88">
        <v>0.3569567658618753</v>
      </c>
      <c r="AW36" s="88">
        <v>0.40795058955642893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18.28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9.7926530798966134</v>
      </c>
      <c r="M37" s="81">
        <f t="shared" si="6"/>
        <v>15.919443328007112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9.7926530798966134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0.40845268320736655</v>
      </c>
      <c r="AF37" s="88">
        <v>0.40845268320736655</v>
      </c>
      <c r="AG37" s="88">
        <v>0.40845268320736655</v>
      </c>
      <c r="AH37" s="88">
        <v>0.35739609780644571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0.35739609780644571</v>
      </c>
      <c r="AV37" s="88">
        <v>0.35739609780644571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18.527999999999999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9.7926530798966134</v>
      </c>
      <c r="M38" s="81">
        <f t="shared" si="6"/>
        <v>15.919443328007112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9.7926530798966134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0.40845268320736655</v>
      </c>
      <c r="AF38" s="88">
        <v>0.40845268320736655</v>
      </c>
      <c r="AG38" s="88">
        <v>0.40845268320736655</v>
      </c>
      <c r="AH38" s="88">
        <v>0.35739609780644571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0.35739609780644571</v>
      </c>
      <c r="AV38" s="88">
        <v>0.35739609780644571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17.856000000000002</v>
      </c>
      <c r="C39" s="23"/>
      <c r="D39" s="23"/>
      <c r="E39" s="23"/>
      <c r="F39" s="23"/>
      <c r="G39" s="23"/>
      <c r="H39" s="23"/>
      <c r="I39" s="23"/>
      <c r="J39" s="23">
        <v>6.0154969118472765</v>
      </c>
      <c r="K39" s="25">
        <f t="shared" si="4"/>
        <v>6.0154969118472765</v>
      </c>
      <c r="L39" s="24">
        <f t="shared" si="5"/>
        <v>9.6147692307692285</v>
      </c>
      <c r="M39" s="81">
        <f t="shared" si="6"/>
        <v>15.630266142616506</v>
      </c>
      <c r="O39" s="78">
        <f t="shared" si="7"/>
        <v>-6.0154969118472765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6.0154969118472765</v>
      </c>
      <c r="T39">
        <v>38</v>
      </c>
      <c r="U39" s="87">
        <f>IFERROR(-HLOOKUP($U$1,IEX!$W$2:$BH$98,T39,FALSE),0)</f>
        <v>0</v>
      </c>
      <c r="V39" s="88">
        <f t="shared" si="8"/>
        <v>9.6147692307692285</v>
      </c>
      <c r="W39" s="94"/>
      <c r="X39" s="88">
        <v>0</v>
      </c>
      <c r="Y39" s="88">
        <v>0.25064570466030317</v>
      </c>
      <c r="Z39" s="88">
        <v>0.30077484559236373</v>
      </c>
      <c r="AA39" s="88">
        <v>0.45116226838854567</v>
      </c>
      <c r="AB39" s="88">
        <v>1.0025828186412127</v>
      </c>
      <c r="AC39" s="88">
        <v>0.43111061201572143</v>
      </c>
      <c r="AD39" s="88">
        <v>0.41105895564289718</v>
      </c>
      <c r="AE39" s="88">
        <v>0.40103312745648506</v>
      </c>
      <c r="AF39" s="88">
        <v>0.40103312745648506</v>
      </c>
      <c r="AG39" s="88">
        <v>0.40103312745648506</v>
      </c>
      <c r="AH39" s="88">
        <v>0.35090398652442445</v>
      </c>
      <c r="AI39" s="88">
        <v>0.30077484559236373</v>
      </c>
      <c r="AJ39" s="88">
        <v>0.25064570466030317</v>
      </c>
      <c r="AK39" s="88">
        <v>1.102841100505334</v>
      </c>
      <c r="AL39" s="88">
        <v>1.0025828186412127</v>
      </c>
      <c r="AM39" s="88">
        <v>0.60154969118472745</v>
      </c>
      <c r="AN39" s="88">
        <v>0.45116226838854567</v>
      </c>
      <c r="AO39" s="88">
        <v>0.60154969118472745</v>
      </c>
      <c r="AP39" s="88">
        <v>0.50129140932060634</v>
      </c>
      <c r="AQ39" s="88">
        <v>0.40103312745648506</v>
      </c>
      <c r="AR39" s="88">
        <v>0.30077484559236373</v>
      </c>
      <c r="AS39" s="88">
        <v>0.30077484559236373</v>
      </c>
      <c r="AT39" s="88">
        <v>0.5213430656934307</v>
      </c>
      <c r="AU39" s="88">
        <v>0.35090398652442445</v>
      </c>
      <c r="AV39" s="88">
        <v>0.35090398652442445</v>
      </c>
      <c r="AW39" s="88">
        <v>0.40103312745648506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18.872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9.7926530798966134</v>
      </c>
      <c r="M40" s="81">
        <f t="shared" si="6"/>
        <v>15.919443328007112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9.7926530798966134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0.40845268320736655</v>
      </c>
      <c r="AF40" s="88">
        <v>0.40845268320736655</v>
      </c>
      <c r="AG40" s="88">
        <v>0.40845268320736655</v>
      </c>
      <c r="AH40" s="88">
        <v>0.35739609780644571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0.35739609780644571</v>
      </c>
      <c r="AV40" s="88">
        <v>0.35739609780644571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18.068000000000001</v>
      </c>
      <c r="C41" s="23"/>
      <c r="D41" s="23"/>
      <c r="E41" s="23"/>
      <c r="F41" s="23"/>
      <c r="G41" s="23"/>
      <c r="H41" s="23"/>
      <c r="I41" s="23"/>
      <c r="J41" s="23">
        <v>6.0869174620999438</v>
      </c>
      <c r="K41" s="25">
        <f t="shared" si="4"/>
        <v>6.0869174620999438</v>
      </c>
      <c r="L41" s="24">
        <f t="shared" si="5"/>
        <v>9.7289230769230741</v>
      </c>
      <c r="M41" s="81">
        <f t="shared" si="6"/>
        <v>15.815840539023018</v>
      </c>
      <c r="O41" s="78">
        <f t="shared" si="7"/>
        <v>-6.0869174620999438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6.0869174620999438</v>
      </c>
      <c r="T41">
        <v>40</v>
      </c>
      <c r="U41" s="87">
        <f>IFERROR(-HLOOKUP($U$1,IEX!$W$2:$BH$98,T41,FALSE),0)</f>
        <v>0</v>
      </c>
      <c r="V41" s="88">
        <f t="shared" si="8"/>
        <v>9.7289230769230741</v>
      </c>
      <c r="W41" s="94"/>
      <c r="X41" s="88">
        <v>0</v>
      </c>
      <c r="Y41" s="88">
        <v>0.25362156092083094</v>
      </c>
      <c r="Z41" s="88">
        <v>0.30434587310499717</v>
      </c>
      <c r="AA41" s="88">
        <v>0.45651880965749575</v>
      </c>
      <c r="AB41" s="88">
        <v>1.0144862436833237</v>
      </c>
      <c r="AC41" s="88">
        <v>0.43622908478382927</v>
      </c>
      <c r="AD41" s="88">
        <v>0.41593935991016279</v>
      </c>
      <c r="AE41" s="88">
        <v>0.40579449747332952</v>
      </c>
      <c r="AF41" s="88">
        <v>0.40579449747332952</v>
      </c>
      <c r="AG41" s="88">
        <v>0.40579449747332952</v>
      </c>
      <c r="AH41" s="88">
        <v>0.35507018528916334</v>
      </c>
      <c r="AI41" s="88">
        <v>0.30434587310499717</v>
      </c>
      <c r="AJ41" s="88">
        <v>0.25362156092083094</v>
      </c>
      <c r="AK41" s="88">
        <v>1.1159348680516563</v>
      </c>
      <c r="AL41" s="88">
        <v>1.0144862436833237</v>
      </c>
      <c r="AM41" s="88">
        <v>0.60869174620999433</v>
      </c>
      <c r="AN41" s="88">
        <v>0.45651880965749575</v>
      </c>
      <c r="AO41" s="88">
        <v>0.60869174620999433</v>
      </c>
      <c r="AP41" s="88">
        <v>0.50724312184166187</v>
      </c>
      <c r="AQ41" s="88">
        <v>0.40579449747332952</v>
      </c>
      <c r="AR41" s="88">
        <v>0.30434587310499717</v>
      </c>
      <c r="AS41" s="88">
        <v>0.30434587310499717</v>
      </c>
      <c r="AT41" s="88">
        <v>0.52753284671532852</v>
      </c>
      <c r="AU41" s="88">
        <v>0.35507018528916334</v>
      </c>
      <c r="AV41" s="88">
        <v>0.35507018528916334</v>
      </c>
      <c r="AW41" s="88">
        <v>0.40579449747332952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17.184000000000001</v>
      </c>
      <c r="C42" s="23"/>
      <c r="D42" s="23"/>
      <c r="E42" s="23"/>
      <c r="F42" s="23"/>
      <c r="G42" s="23"/>
      <c r="H42" s="23"/>
      <c r="I42" s="23"/>
      <c r="J42" s="23">
        <v>5.7891072431218413</v>
      </c>
      <c r="K42" s="25">
        <f t="shared" si="4"/>
        <v>5.7891072431218413</v>
      </c>
      <c r="L42" s="24">
        <f t="shared" si="5"/>
        <v>9.252923076923075</v>
      </c>
      <c r="M42" s="81">
        <f t="shared" si="6"/>
        <v>15.042030320044915</v>
      </c>
      <c r="O42" s="78">
        <f t="shared" si="7"/>
        <v>-5.7891072431218413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5.7891072431218413</v>
      </c>
      <c r="T42">
        <v>41</v>
      </c>
      <c r="U42" s="87">
        <f>IFERROR(-HLOOKUP($U$1,IEX!$W$2:$BH$98,T42,FALSE),0)</f>
        <v>0</v>
      </c>
      <c r="V42" s="88">
        <f t="shared" si="8"/>
        <v>9.252923076923075</v>
      </c>
      <c r="W42" s="94"/>
      <c r="X42" s="88">
        <v>0</v>
      </c>
      <c r="Y42" s="88">
        <v>0.24121280179674337</v>
      </c>
      <c r="Z42" s="88">
        <v>0.28945536215609202</v>
      </c>
      <c r="AA42" s="88">
        <v>0.43418304323413803</v>
      </c>
      <c r="AB42" s="88">
        <v>0.96485120718697348</v>
      </c>
      <c r="AC42" s="88">
        <v>0.41488601909039857</v>
      </c>
      <c r="AD42" s="88">
        <v>0.39558899494665911</v>
      </c>
      <c r="AE42" s="88">
        <v>0.38594048287478938</v>
      </c>
      <c r="AF42" s="88">
        <v>0.38594048287478938</v>
      </c>
      <c r="AG42" s="88">
        <v>0.38594048287478938</v>
      </c>
      <c r="AH42" s="88">
        <v>0.33769792251544073</v>
      </c>
      <c r="AI42" s="88">
        <v>0.28945536215609202</v>
      </c>
      <c r="AJ42" s="88">
        <v>0.24121280179674337</v>
      </c>
      <c r="AK42" s="88">
        <v>1.0613363279056709</v>
      </c>
      <c r="AL42" s="88">
        <v>0.96485120718697348</v>
      </c>
      <c r="AM42" s="88">
        <v>0.57891072431218404</v>
      </c>
      <c r="AN42" s="88">
        <v>0.43418304323413803</v>
      </c>
      <c r="AO42" s="88">
        <v>0.57891072431218404</v>
      </c>
      <c r="AP42" s="88">
        <v>0.48242560359348674</v>
      </c>
      <c r="AQ42" s="88">
        <v>0.38594048287478938</v>
      </c>
      <c r="AR42" s="88">
        <v>0.28945536215609202</v>
      </c>
      <c r="AS42" s="88">
        <v>0.28945536215609202</v>
      </c>
      <c r="AT42" s="88">
        <v>0.5017226277372262</v>
      </c>
      <c r="AU42" s="88">
        <v>0.33769792251544073</v>
      </c>
      <c r="AV42" s="88">
        <v>0.33769792251544073</v>
      </c>
      <c r="AW42" s="88">
        <v>0.38594048287478938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17.992000000000001</v>
      </c>
      <c r="C43" s="23"/>
      <c r="D43" s="23"/>
      <c r="E43" s="23"/>
      <c r="F43" s="23"/>
      <c r="G43" s="23"/>
      <c r="H43" s="23"/>
      <c r="I43" s="23"/>
      <c r="J43" s="23">
        <v>6.061313868613138</v>
      </c>
      <c r="K43" s="25">
        <f t="shared" si="4"/>
        <v>6.061313868613138</v>
      </c>
      <c r="L43" s="24">
        <f t="shared" si="5"/>
        <v>9.6879999999999988</v>
      </c>
      <c r="M43" s="81">
        <f t="shared" si="6"/>
        <v>15.749313868613136</v>
      </c>
      <c r="O43" s="78">
        <f t="shared" si="7"/>
        <v>-6.061313868613138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6.061313868613138</v>
      </c>
      <c r="T43">
        <v>42</v>
      </c>
      <c r="U43" s="87">
        <f>IFERROR(-HLOOKUP($U$1,IEX!$W$2:$BH$98,T43,FALSE),0)</f>
        <v>0</v>
      </c>
      <c r="V43" s="88">
        <f t="shared" si="8"/>
        <v>9.6879999999999988</v>
      </c>
      <c r="W43" s="94"/>
      <c r="X43" s="88">
        <v>0</v>
      </c>
      <c r="Y43" s="88">
        <v>0.25255474452554744</v>
      </c>
      <c r="Z43" s="88">
        <v>0.30306569343065687</v>
      </c>
      <c r="AA43" s="88">
        <v>0.45459854014598533</v>
      </c>
      <c r="AB43" s="88">
        <v>1.0102189781021897</v>
      </c>
      <c r="AC43" s="88">
        <v>0.43439416058394154</v>
      </c>
      <c r="AD43" s="88">
        <v>0.41418978102189774</v>
      </c>
      <c r="AE43" s="88">
        <v>0.4040875912408759</v>
      </c>
      <c r="AF43" s="88">
        <v>0.4040875912408759</v>
      </c>
      <c r="AG43" s="88">
        <v>0.4040875912408759</v>
      </c>
      <c r="AH43" s="88">
        <v>0.35357664233576636</v>
      </c>
      <c r="AI43" s="88">
        <v>0.30306569343065687</v>
      </c>
      <c r="AJ43" s="88">
        <v>0.25255474452554744</v>
      </c>
      <c r="AK43" s="88">
        <v>1.1112408759124086</v>
      </c>
      <c r="AL43" s="88">
        <v>1.0102189781021897</v>
      </c>
      <c r="AM43" s="88">
        <v>0.60613138686131374</v>
      </c>
      <c r="AN43" s="88">
        <v>0.45459854014598533</v>
      </c>
      <c r="AO43" s="88">
        <v>0.60613138686131374</v>
      </c>
      <c r="AP43" s="88">
        <v>0.50510948905109487</v>
      </c>
      <c r="AQ43" s="88">
        <v>0.4040875912408759</v>
      </c>
      <c r="AR43" s="88">
        <v>0.30306569343065687</v>
      </c>
      <c r="AS43" s="88">
        <v>0.30306569343065687</v>
      </c>
      <c r="AT43" s="88">
        <v>0.52531386861313867</v>
      </c>
      <c r="AU43" s="88">
        <v>0.35357664233576636</v>
      </c>
      <c r="AV43" s="88">
        <v>0.35357664233576636</v>
      </c>
      <c r="AW43" s="88">
        <v>0.4040875912408759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17.260000000000002</v>
      </c>
      <c r="C44" s="23"/>
      <c r="D44" s="23"/>
      <c r="E44" s="23"/>
      <c r="F44" s="23"/>
      <c r="G44" s="23"/>
      <c r="H44" s="23"/>
      <c r="I44" s="23"/>
      <c r="J44" s="23">
        <v>5.8147108366086462</v>
      </c>
      <c r="K44" s="25">
        <f t="shared" si="4"/>
        <v>5.8147108366086462</v>
      </c>
      <c r="L44" s="24">
        <f t="shared" si="5"/>
        <v>9.2938461538461556</v>
      </c>
      <c r="M44" s="81">
        <f t="shared" si="6"/>
        <v>15.108556990454801</v>
      </c>
      <c r="O44" s="78">
        <f t="shared" si="7"/>
        <v>-5.8147108366086462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5.8147108366086462</v>
      </c>
      <c r="T44">
        <v>43</v>
      </c>
      <c r="U44" s="87">
        <f>IFERROR(-HLOOKUP($U$1,IEX!$W$2:$BH$98,T44,FALSE),0)</f>
        <v>0</v>
      </c>
      <c r="V44" s="88">
        <f t="shared" si="8"/>
        <v>9.2938461538461556</v>
      </c>
      <c r="W44" s="94"/>
      <c r="X44" s="88">
        <v>0</v>
      </c>
      <c r="Y44" s="88">
        <v>0.24227961819202695</v>
      </c>
      <c r="Z44" s="88">
        <v>0.29073554183043232</v>
      </c>
      <c r="AA44" s="88">
        <v>0.43610331274564845</v>
      </c>
      <c r="AB44" s="88">
        <v>0.96911847276810781</v>
      </c>
      <c r="AC44" s="88">
        <v>0.41672094329028631</v>
      </c>
      <c r="AD44" s="88">
        <v>0.39733857383492416</v>
      </c>
      <c r="AE44" s="88">
        <v>0.38764738910724311</v>
      </c>
      <c r="AF44" s="88">
        <v>0.38764738910724311</v>
      </c>
      <c r="AG44" s="88">
        <v>0.38764738910724311</v>
      </c>
      <c r="AH44" s="88">
        <v>0.33919146546883772</v>
      </c>
      <c r="AI44" s="88">
        <v>0.29073554183043232</v>
      </c>
      <c r="AJ44" s="88">
        <v>0.24227961819202695</v>
      </c>
      <c r="AK44" s="88">
        <v>1.0660303200449184</v>
      </c>
      <c r="AL44" s="88">
        <v>0.96911847276810781</v>
      </c>
      <c r="AM44" s="88">
        <v>0.58147108366086464</v>
      </c>
      <c r="AN44" s="88">
        <v>0.43610331274564845</v>
      </c>
      <c r="AO44" s="88">
        <v>0.58147108366086464</v>
      </c>
      <c r="AP44" s="88">
        <v>0.4845592363840539</v>
      </c>
      <c r="AQ44" s="88">
        <v>0.38764738910724311</v>
      </c>
      <c r="AR44" s="88">
        <v>0.29073554183043232</v>
      </c>
      <c r="AS44" s="88">
        <v>0.29073554183043232</v>
      </c>
      <c r="AT44" s="88">
        <v>0.50394160583941605</v>
      </c>
      <c r="AU44" s="88">
        <v>0.33919146546883772</v>
      </c>
      <c r="AV44" s="88">
        <v>0.33919146546883772</v>
      </c>
      <c r="AW44" s="88">
        <v>0.38764738910724311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17.128</v>
      </c>
      <c r="C45" s="23"/>
      <c r="D45" s="23"/>
      <c r="E45" s="23"/>
      <c r="F45" s="23"/>
      <c r="G45" s="23"/>
      <c r="H45" s="23"/>
      <c r="I45" s="23"/>
      <c r="J45" s="23">
        <v>5.7702414373947208</v>
      </c>
      <c r="K45" s="25">
        <f t="shared" si="4"/>
        <v>5.7702414373947208</v>
      </c>
      <c r="L45" s="24">
        <f t="shared" si="5"/>
        <v>9.2227692307692273</v>
      </c>
      <c r="M45" s="81">
        <f t="shared" si="6"/>
        <v>14.993010668163947</v>
      </c>
      <c r="O45" s="78">
        <f t="shared" si="7"/>
        <v>-5.7702414373947208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5.7702414373947208</v>
      </c>
      <c r="T45">
        <v>44</v>
      </c>
      <c r="U45" s="87">
        <f>IFERROR(-HLOOKUP($U$1,IEX!$W$2:$BH$98,T45,FALSE),0)</f>
        <v>0</v>
      </c>
      <c r="V45" s="88">
        <f t="shared" si="8"/>
        <v>9.2227692307692273</v>
      </c>
      <c r="W45" s="94"/>
      <c r="X45" s="88">
        <v>0</v>
      </c>
      <c r="Y45" s="88">
        <v>0.2404267265581134</v>
      </c>
      <c r="Z45" s="88">
        <v>0.28851207186973604</v>
      </c>
      <c r="AA45" s="88">
        <v>0.43276810780460401</v>
      </c>
      <c r="AB45" s="88">
        <v>0.96170690623245358</v>
      </c>
      <c r="AC45" s="88">
        <v>0.41353396967995498</v>
      </c>
      <c r="AD45" s="88">
        <v>0.3942998315553059</v>
      </c>
      <c r="AE45" s="88">
        <v>0.38468276249298139</v>
      </c>
      <c r="AF45" s="88">
        <v>0.38468276249298139</v>
      </c>
      <c r="AG45" s="88">
        <v>0.38468276249298139</v>
      </c>
      <c r="AH45" s="88">
        <v>0.33659741718135872</v>
      </c>
      <c r="AI45" s="88">
        <v>0.28851207186973604</v>
      </c>
      <c r="AJ45" s="88">
        <v>0.2404267265581134</v>
      </c>
      <c r="AK45" s="88">
        <v>1.057877596855699</v>
      </c>
      <c r="AL45" s="88">
        <v>0.96170690623245358</v>
      </c>
      <c r="AM45" s="88">
        <v>0.57702414373947208</v>
      </c>
      <c r="AN45" s="88">
        <v>0.43276810780460401</v>
      </c>
      <c r="AO45" s="88">
        <v>0.57702414373947208</v>
      </c>
      <c r="AP45" s="88">
        <v>0.48085345311622679</v>
      </c>
      <c r="AQ45" s="88">
        <v>0.38468276249298139</v>
      </c>
      <c r="AR45" s="88">
        <v>0.28851207186973604</v>
      </c>
      <c r="AS45" s="88">
        <v>0.28851207186973604</v>
      </c>
      <c r="AT45" s="88">
        <v>0.50008759124087587</v>
      </c>
      <c r="AU45" s="88">
        <v>0.33659741718135872</v>
      </c>
      <c r="AV45" s="88">
        <v>0.33659741718135872</v>
      </c>
      <c r="AW45" s="88">
        <v>0.38468276249298139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17.623999999999999</v>
      </c>
      <c r="C46" s="23"/>
      <c r="D46" s="23"/>
      <c r="E46" s="23"/>
      <c r="F46" s="23"/>
      <c r="G46" s="23"/>
      <c r="H46" s="23"/>
      <c r="I46" s="23"/>
      <c r="J46" s="23">
        <v>5.9373385738349223</v>
      </c>
      <c r="K46" s="25">
        <f t="shared" si="4"/>
        <v>5.9373385738349223</v>
      </c>
      <c r="L46" s="24">
        <f t="shared" si="5"/>
        <v>9.4898461538461536</v>
      </c>
      <c r="M46" s="81">
        <f t="shared" si="6"/>
        <v>15.427184727681077</v>
      </c>
      <c r="O46" s="78">
        <f t="shared" si="7"/>
        <v>-5.9373385738349223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5.9373385738349223</v>
      </c>
      <c r="T46">
        <v>45</v>
      </c>
      <c r="U46" s="87">
        <f>IFERROR(-HLOOKUP($U$1,IEX!$W$2:$BH$98,T46,FALSE),0)</f>
        <v>0</v>
      </c>
      <c r="V46" s="88">
        <f t="shared" si="8"/>
        <v>9.4898461538461536</v>
      </c>
      <c r="W46" s="94"/>
      <c r="X46" s="88">
        <v>0</v>
      </c>
      <c r="Y46" s="88">
        <v>0.24738910724312177</v>
      </c>
      <c r="Z46" s="88">
        <v>0.29686692869174608</v>
      </c>
      <c r="AA46" s="88">
        <v>0.4453003930376192</v>
      </c>
      <c r="AB46" s="88">
        <v>0.98955642897248708</v>
      </c>
      <c r="AC46" s="88">
        <v>0.42550926445816944</v>
      </c>
      <c r="AD46" s="88">
        <v>0.40571813587871969</v>
      </c>
      <c r="AE46" s="88">
        <v>0.39582257158899486</v>
      </c>
      <c r="AF46" s="88">
        <v>0.39582257158899486</v>
      </c>
      <c r="AG46" s="88">
        <v>0.39582257158899486</v>
      </c>
      <c r="AH46" s="88">
        <v>0.34634475014037047</v>
      </c>
      <c r="AI46" s="88">
        <v>0.29686692869174608</v>
      </c>
      <c r="AJ46" s="88">
        <v>0.24738910724312177</v>
      </c>
      <c r="AK46" s="88">
        <v>1.0885120718697359</v>
      </c>
      <c r="AL46" s="88">
        <v>0.98955642897248708</v>
      </c>
      <c r="AM46" s="88">
        <v>0.59373385738349216</v>
      </c>
      <c r="AN46" s="88">
        <v>0.4453003930376192</v>
      </c>
      <c r="AO46" s="88">
        <v>0.59373385738349216</v>
      </c>
      <c r="AP46" s="88">
        <v>0.49477821448624354</v>
      </c>
      <c r="AQ46" s="88">
        <v>0.39582257158899486</v>
      </c>
      <c r="AR46" s="88">
        <v>0.29686692869174608</v>
      </c>
      <c r="AS46" s="88">
        <v>0.29686692869174608</v>
      </c>
      <c r="AT46" s="88">
        <v>0.51456934306569335</v>
      </c>
      <c r="AU46" s="88">
        <v>0.34634475014037047</v>
      </c>
      <c r="AV46" s="88">
        <v>0.34634475014037047</v>
      </c>
      <c r="AW46" s="88">
        <v>0.39582257158899486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16.78</v>
      </c>
      <c r="C47" s="23"/>
      <c r="D47" s="23"/>
      <c r="E47" s="23"/>
      <c r="F47" s="23"/>
      <c r="G47" s="23"/>
      <c r="H47" s="23"/>
      <c r="I47" s="23"/>
      <c r="J47" s="23">
        <v>5.6530039303761921</v>
      </c>
      <c r="K47" s="25">
        <f t="shared" si="4"/>
        <v>5.6530039303761921</v>
      </c>
      <c r="L47" s="24">
        <f t="shared" si="5"/>
        <v>9.0353846153846131</v>
      </c>
      <c r="M47" s="81">
        <f t="shared" si="6"/>
        <v>14.688388545760805</v>
      </c>
      <c r="O47" s="78">
        <f t="shared" si="7"/>
        <v>-5.6530039303761921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5.6530039303761921</v>
      </c>
      <c r="T47">
        <v>46</v>
      </c>
      <c r="U47" s="87">
        <f>IFERROR(-HLOOKUP($U$1,IEX!$W$2:$BH$98,T47,FALSE),0)</f>
        <v>0</v>
      </c>
      <c r="V47" s="88">
        <f t="shared" si="8"/>
        <v>9.0353846153846131</v>
      </c>
      <c r="W47" s="94"/>
      <c r="X47" s="88">
        <v>0</v>
      </c>
      <c r="Y47" s="88">
        <v>0.23554183043234134</v>
      </c>
      <c r="Z47" s="88">
        <v>0.28265019651880963</v>
      </c>
      <c r="AA47" s="88">
        <v>0.42397529477821438</v>
      </c>
      <c r="AB47" s="88">
        <v>0.94216732172936535</v>
      </c>
      <c r="AC47" s="88">
        <v>0.40513194834362709</v>
      </c>
      <c r="AD47" s="88">
        <v>0.3862886019090398</v>
      </c>
      <c r="AE47" s="88">
        <v>0.37686692869174621</v>
      </c>
      <c r="AF47" s="88">
        <v>0.37686692869174621</v>
      </c>
      <c r="AG47" s="88">
        <v>0.37686692869174621</v>
      </c>
      <c r="AH47" s="88">
        <v>0.32975856260527786</v>
      </c>
      <c r="AI47" s="88">
        <v>0.28265019651880963</v>
      </c>
      <c r="AJ47" s="88">
        <v>0.23554183043234134</v>
      </c>
      <c r="AK47" s="88">
        <v>1.0363840539023019</v>
      </c>
      <c r="AL47" s="88">
        <v>0.94216732172936535</v>
      </c>
      <c r="AM47" s="88">
        <v>0.56530039303761925</v>
      </c>
      <c r="AN47" s="88">
        <v>0.42397529477821438</v>
      </c>
      <c r="AO47" s="88">
        <v>0.56530039303761925</v>
      </c>
      <c r="AP47" s="88">
        <v>0.47108366086468267</v>
      </c>
      <c r="AQ47" s="88">
        <v>0.37686692869174621</v>
      </c>
      <c r="AR47" s="88">
        <v>0.28265019651880963</v>
      </c>
      <c r="AS47" s="88">
        <v>0.28265019651880963</v>
      </c>
      <c r="AT47" s="88">
        <v>0.48992700729927008</v>
      </c>
      <c r="AU47" s="88">
        <v>0.32975856260527786</v>
      </c>
      <c r="AV47" s="88">
        <v>0.32975856260527786</v>
      </c>
      <c r="AW47" s="88">
        <v>0.37686692869174621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17.492000000000001</v>
      </c>
      <c r="C48" s="23"/>
      <c r="D48" s="23"/>
      <c r="E48" s="23"/>
      <c r="F48" s="23"/>
      <c r="G48" s="23"/>
      <c r="H48" s="23"/>
      <c r="I48" s="23"/>
      <c r="J48" s="23">
        <v>5.8928691746209987</v>
      </c>
      <c r="K48" s="25">
        <f t="shared" si="4"/>
        <v>5.8928691746209987</v>
      </c>
      <c r="L48" s="24">
        <f t="shared" si="5"/>
        <v>9.418769230769227</v>
      </c>
      <c r="M48" s="81">
        <f t="shared" si="6"/>
        <v>15.311638405390227</v>
      </c>
      <c r="O48" s="78">
        <f t="shared" si="7"/>
        <v>-5.8928691746209987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5.8928691746209987</v>
      </c>
      <c r="T48">
        <v>47</v>
      </c>
      <c r="U48" s="87">
        <f>IFERROR(-HLOOKUP($U$1,IEX!$W$2:$BH$98,T48,FALSE),0)</f>
        <v>0</v>
      </c>
      <c r="V48" s="88">
        <f t="shared" si="8"/>
        <v>9.418769230769227</v>
      </c>
      <c r="W48" s="94"/>
      <c r="X48" s="88">
        <v>0</v>
      </c>
      <c r="Y48" s="88">
        <v>0.24553621560920824</v>
      </c>
      <c r="Z48" s="88">
        <v>0.29464345873104991</v>
      </c>
      <c r="AA48" s="88">
        <v>0.44196518809657481</v>
      </c>
      <c r="AB48" s="88">
        <v>0.98214486243683297</v>
      </c>
      <c r="AC48" s="88">
        <v>0.42232229084783818</v>
      </c>
      <c r="AD48" s="88">
        <v>0.40267939359910154</v>
      </c>
      <c r="AE48" s="88">
        <v>0.39285794497473325</v>
      </c>
      <c r="AF48" s="88">
        <v>0.39285794497473325</v>
      </c>
      <c r="AG48" s="88">
        <v>0.39285794497473325</v>
      </c>
      <c r="AH48" s="88">
        <v>0.34375070185289158</v>
      </c>
      <c r="AI48" s="88">
        <v>0.29464345873104991</v>
      </c>
      <c r="AJ48" s="88">
        <v>0.24553621560920824</v>
      </c>
      <c r="AK48" s="88">
        <v>1.0803593486805165</v>
      </c>
      <c r="AL48" s="88">
        <v>0.98214486243683297</v>
      </c>
      <c r="AM48" s="88">
        <v>0.58928691746209982</v>
      </c>
      <c r="AN48" s="88">
        <v>0.44196518809657481</v>
      </c>
      <c r="AO48" s="88">
        <v>0.58928691746209982</v>
      </c>
      <c r="AP48" s="88">
        <v>0.49107243121841648</v>
      </c>
      <c r="AQ48" s="88">
        <v>0.39285794497473325</v>
      </c>
      <c r="AR48" s="88">
        <v>0.29464345873104991</v>
      </c>
      <c r="AS48" s="88">
        <v>0.29464345873104991</v>
      </c>
      <c r="AT48" s="88">
        <v>0.51071532846715328</v>
      </c>
      <c r="AU48" s="88">
        <v>0.34375070185289158</v>
      </c>
      <c r="AV48" s="88">
        <v>0.34375070185289158</v>
      </c>
      <c r="AW48" s="88">
        <v>0.39285794497473325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17.3</v>
      </c>
      <c r="C49" s="23"/>
      <c r="D49" s="23"/>
      <c r="E49" s="23"/>
      <c r="F49" s="23"/>
      <c r="G49" s="23"/>
      <c r="H49" s="23"/>
      <c r="I49" s="23"/>
      <c r="J49" s="23">
        <v>5.8281864121280176</v>
      </c>
      <c r="K49" s="25">
        <f t="shared" si="4"/>
        <v>5.8281864121280176</v>
      </c>
      <c r="L49" s="24">
        <f t="shared" si="5"/>
        <v>9.3153846153846143</v>
      </c>
      <c r="M49" s="81">
        <f t="shared" si="6"/>
        <v>15.143571027512632</v>
      </c>
      <c r="O49" s="78">
        <f t="shared" si="7"/>
        <v>-5.8281864121280176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5.8281864121280176</v>
      </c>
      <c r="T49">
        <v>48</v>
      </c>
      <c r="U49" s="87">
        <f>IFERROR(-HLOOKUP($U$1,IEX!$W$2:$BH$98,T49,FALSE),0)</f>
        <v>0</v>
      </c>
      <c r="V49" s="88">
        <f t="shared" si="8"/>
        <v>9.3153846153846143</v>
      </c>
      <c r="W49" s="94"/>
      <c r="X49" s="88">
        <v>0</v>
      </c>
      <c r="Y49" s="88">
        <v>0.24284110050533403</v>
      </c>
      <c r="Z49" s="88">
        <v>0.29140932060640079</v>
      </c>
      <c r="AA49" s="88">
        <v>0.43711398090960124</v>
      </c>
      <c r="AB49" s="88">
        <v>0.97136440202133612</v>
      </c>
      <c r="AC49" s="88">
        <v>0.41768669286917454</v>
      </c>
      <c r="AD49" s="88">
        <v>0.39825940482874783</v>
      </c>
      <c r="AE49" s="88">
        <v>0.38854576080853448</v>
      </c>
      <c r="AF49" s="88">
        <v>0.38854576080853448</v>
      </c>
      <c r="AG49" s="88">
        <v>0.38854576080853448</v>
      </c>
      <c r="AH49" s="88">
        <v>0.33997754070746766</v>
      </c>
      <c r="AI49" s="88">
        <v>0.29140932060640079</v>
      </c>
      <c r="AJ49" s="88">
        <v>0.24284110050533403</v>
      </c>
      <c r="AK49" s="88">
        <v>1.0685008422234699</v>
      </c>
      <c r="AL49" s="88">
        <v>0.97136440202133612</v>
      </c>
      <c r="AM49" s="88">
        <v>0.58281864121280158</v>
      </c>
      <c r="AN49" s="88">
        <v>0.43711398090960124</v>
      </c>
      <c r="AO49" s="88">
        <v>0.58281864121280158</v>
      </c>
      <c r="AP49" s="88">
        <v>0.48568220101066806</v>
      </c>
      <c r="AQ49" s="88">
        <v>0.38854576080853448</v>
      </c>
      <c r="AR49" s="88">
        <v>0.29140932060640079</v>
      </c>
      <c r="AS49" s="88">
        <v>0.29140932060640079</v>
      </c>
      <c r="AT49" s="88">
        <v>0.50510948905109487</v>
      </c>
      <c r="AU49" s="88">
        <v>0.33997754070746766</v>
      </c>
      <c r="AV49" s="88">
        <v>0.33997754070746766</v>
      </c>
      <c r="AW49" s="88">
        <v>0.38854576080853448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16.052</v>
      </c>
      <c r="C50" s="23"/>
      <c r="D50" s="23"/>
      <c r="E50" s="23"/>
      <c r="F50" s="23"/>
      <c r="G50" s="23"/>
      <c r="H50" s="23"/>
      <c r="I50" s="23"/>
      <c r="J50" s="23">
        <v>5.4077484559236373</v>
      </c>
      <c r="K50" s="25">
        <f t="shared" si="4"/>
        <v>5.4077484559236373</v>
      </c>
      <c r="L50" s="24">
        <f t="shared" si="5"/>
        <v>8.6433846153846137</v>
      </c>
      <c r="M50" s="81">
        <f t="shared" si="6"/>
        <v>14.05113307130825</v>
      </c>
      <c r="O50" s="78">
        <f t="shared" si="7"/>
        <v>-5.4077484559236373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5.4077484559236373</v>
      </c>
      <c r="T50">
        <v>49</v>
      </c>
      <c r="U50" s="87">
        <f>IFERROR(-HLOOKUP($U$1,IEX!$W$2:$BH$98,T50,FALSE),0)</f>
        <v>0</v>
      </c>
      <c r="V50" s="88">
        <f t="shared" si="8"/>
        <v>8.6433846153846137</v>
      </c>
      <c r="W50" s="94"/>
      <c r="X50" s="88">
        <v>0</v>
      </c>
      <c r="Y50" s="88">
        <v>0.22532285233015156</v>
      </c>
      <c r="Z50" s="88">
        <v>0.27038742279618183</v>
      </c>
      <c r="AA50" s="88">
        <v>0.40558113419427277</v>
      </c>
      <c r="AB50" s="88">
        <v>0.90129140932060625</v>
      </c>
      <c r="AC50" s="88">
        <v>0.38755530600786064</v>
      </c>
      <c r="AD50" s="88">
        <v>0.36952947782144852</v>
      </c>
      <c r="AE50" s="88">
        <v>0.36051656372824248</v>
      </c>
      <c r="AF50" s="88">
        <v>0.36051656372824248</v>
      </c>
      <c r="AG50" s="88">
        <v>0.36051656372824248</v>
      </c>
      <c r="AH50" s="88">
        <v>0.31545199326221218</v>
      </c>
      <c r="AI50" s="88">
        <v>0.27038742279618183</v>
      </c>
      <c r="AJ50" s="88">
        <v>0.22532285233015156</v>
      </c>
      <c r="AK50" s="88">
        <v>0.99142055025266684</v>
      </c>
      <c r="AL50" s="88">
        <v>0.90129140932060625</v>
      </c>
      <c r="AM50" s="88">
        <v>0.54077484559236366</v>
      </c>
      <c r="AN50" s="88">
        <v>0.40558113419427277</v>
      </c>
      <c r="AO50" s="88">
        <v>0.54077484559236366</v>
      </c>
      <c r="AP50" s="88">
        <v>0.45064570466030313</v>
      </c>
      <c r="AQ50" s="88">
        <v>0.36051656372824248</v>
      </c>
      <c r="AR50" s="88">
        <v>0.27038742279618183</v>
      </c>
      <c r="AS50" s="88">
        <v>0.27038742279618183</v>
      </c>
      <c r="AT50" s="88">
        <v>0.46867153284671526</v>
      </c>
      <c r="AU50" s="88">
        <v>0.31545199326221218</v>
      </c>
      <c r="AV50" s="88">
        <v>0.31545199326221218</v>
      </c>
      <c r="AW50" s="88">
        <v>0.36051656372824248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15.744</v>
      </c>
      <c r="C51" s="23"/>
      <c r="D51" s="23"/>
      <c r="E51" s="23"/>
      <c r="F51" s="23"/>
      <c r="G51" s="23"/>
      <c r="H51" s="23"/>
      <c r="I51" s="23"/>
      <c r="J51" s="23">
        <v>5.303986524424479</v>
      </c>
      <c r="K51" s="25">
        <f t="shared" si="4"/>
        <v>5.303986524424479</v>
      </c>
      <c r="L51" s="24">
        <f t="shared" si="5"/>
        <v>8.4775384615384617</v>
      </c>
      <c r="M51" s="81">
        <f t="shared" si="6"/>
        <v>13.781524985962941</v>
      </c>
      <c r="O51" s="78">
        <f t="shared" si="7"/>
        <v>-5.303986524424479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5.303986524424479</v>
      </c>
      <c r="T51">
        <v>50</v>
      </c>
      <c r="U51" s="87">
        <f>IFERROR(-HLOOKUP($U$1,IEX!$W$2:$BH$98,T51,FALSE),0)</f>
        <v>0</v>
      </c>
      <c r="V51" s="88">
        <f t="shared" si="8"/>
        <v>8.4775384615384617</v>
      </c>
      <c r="W51" s="94"/>
      <c r="X51" s="88">
        <v>0</v>
      </c>
      <c r="Y51" s="88">
        <v>0.22099943851768664</v>
      </c>
      <c r="Z51" s="88">
        <v>0.265199326221224</v>
      </c>
      <c r="AA51" s="88">
        <v>0.39779898933183594</v>
      </c>
      <c r="AB51" s="88">
        <v>0.88399775407074654</v>
      </c>
      <c r="AC51" s="88">
        <v>0.38011903425042098</v>
      </c>
      <c r="AD51" s="88">
        <v>0.36243907916900608</v>
      </c>
      <c r="AE51" s="88">
        <v>0.35359910162829866</v>
      </c>
      <c r="AF51" s="88">
        <v>0.35359910162829866</v>
      </c>
      <c r="AG51" s="88">
        <v>0.35359910162829866</v>
      </c>
      <c r="AH51" s="88">
        <v>0.30939921392476127</v>
      </c>
      <c r="AI51" s="88">
        <v>0.265199326221224</v>
      </c>
      <c r="AJ51" s="88">
        <v>0.22099943851768664</v>
      </c>
      <c r="AK51" s="88">
        <v>0.97239752947782121</v>
      </c>
      <c r="AL51" s="88">
        <v>0.88399775407074654</v>
      </c>
      <c r="AM51" s="88">
        <v>0.53039865244244799</v>
      </c>
      <c r="AN51" s="88">
        <v>0.39779898933183594</v>
      </c>
      <c r="AO51" s="88">
        <v>0.53039865244244799</v>
      </c>
      <c r="AP51" s="88">
        <v>0.44199887703537327</v>
      </c>
      <c r="AQ51" s="88">
        <v>0.35359910162829866</v>
      </c>
      <c r="AR51" s="88">
        <v>0.265199326221224</v>
      </c>
      <c r="AS51" s="88">
        <v>0.265199326221224</v>
      </c>
      <c r="AT51" s="88">
        <v>0.45967883211678828</v>
      </c>
      <c r="AU51" s="88">
        <v>0.30939921392476127</v>
      </c>
      <c r="AV51" s="88">
        <v>0.30939921392476127</v>
      </c>
      <c r="AW51" s="88">
        <v>0.35359910162829866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15.38</v>
      </c>
      <c r="C52" s="23"/>
      <c r="D52" s="23"/>
      <c r="E52" s="23"/>
      <c r="F52" s="23"/>
      <c r="G52" s="23"/>
      <c r="H52" s="23"/>
      <c r="I52" s="23"/>
      <c r="J52" s="23">
        <v>5.181358787198203</v>
      </c>
      <c r="K52" s="25">
        <f t="shared" si="4"/>
        <v>5.181358787198203</v>
      </c>
      <c r="L52" s="24">
        <f t="shared" si="5"/>
        <v>8.2815384615384602</v>
      </c>
      <c r="M52" s="81">
        <f t="shared" si="6"/>
        <v>13.462897248736663</v>
      </c>
      <c r="O52" s="78">
        <f t="shared" si="7"/>
        <v>-5.181358787198203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5.181358787198203</v>
      </c>
      <c r="T52">
        <v>51</v>
      </c>
      <c r="U52" s="87">
        <f>IFERROR(-HLOOKUP($U$1,IEX!$W$2:$BH$98,T52,FALSE),0)</f>
        <v>0</v>
      </c>
      <c r="V52" s="88">
        <f t="shared" si="8"/>
        <v>8.2815384615384602</v>
      </c>
      <c r="W52" s="94"/>
      <c r="X52" s="88">
        <v>0</v>
      </c>
      <c r="Y52" s="88">
        <v>0.21588994946659176</v>
      </c>
      <c r="Z52" s="88">
        <v>0.25906793935991007</v>
      </c>
      <c r="AA52" s="88">
        <v>0.38860190903986519</v>
      </c>
      <c r="AB52" s="88">
        <v>0.86355979786636705</v>
      </c>
      <c r="AC52" s="88">
        <v>0.37133071308253779</v>
      </c>
      <c r="AD52" s="88">
        <v>0.3540595171252105</v>
      </c>
      <c r="AE52" s="88">
        <v>0.34542391914654685</v>
      </c>
      <c r="AF52" s="88">
        <v>0.34542391914654685</v>
      </c>
      <c r="AG52" s="88">
        <v>0.34542391914654685</v>
      </c>
      <c r="AH52" s="88">
        <v>0.30224592925322846</v>
      </c>
      <c r="AI52" s="88">
        <v>0.25906793935991007</v>
      </c>
      <c r="AJ52" s="88">
        <v>0.21588994946659176</v>
      </c>
      <c r="AK52" s="88">
        <v>0.94991577765300383</v>
      </c>
      <c r="AL52" s="88">
        <v>0.86355979786636705</v>
      </c>
      <c r="AM52" s="88">
        <v>0.51813587871982014</v>
      </c>
      <c r="AN52" s="88">
        <v>0.38860190903986519</v>
      </c>
      <c r="AO52" s="88">
        <v>0.51813587871982014</v>
      </c>
      <c r="AP52" s="88">
        <v>0.43177989893318353</v>
      </c>
      <c r="AQ52" s="88">
        <v>0.34542391914654685</v>
      </c>
      <c r="AR52" s="88">
        <v>0.25906793935991007</v>
      </c>
      <c r="AS52" s="88">
        <v>0.25906793935991007</v>
      </c>
      <c r="AT52" s="88">
        <v>0.44905109489051087</v>
      </c>
      <c r="AU52" s="88">
        <v>0.30224592925322846</v>
      </c>
      <c r="AV52" s="88">
        <v>0.30224592925322846</v>
      </c>
      <c r="AW52" s="88">
        <v>0.34542391914654685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13.612</v>
      </c>
      <c r="C53" s="23"/>
      <c r="D53" s="23"/>
      <c r="E53" s="23"/>
      <c r="F53" s="23"/>
      <c r="G53" s="23"/>
      <c r="H53" s="23"/>
      <c r="I53" s="23"/>
      <c r="J53" s="23">
        <v>4.5857383492419981</v>
      </c>
      <c r="K53" s="25">
        <f t="shared" si="4"/>
        <v>4.5857383492419981</v>
      </c>
      <c r="L53" s="24">
        <f t="shared" si="5"/>
        <v>7.3295384615384593</v>
      </c>
      <c r="M53" s="81">
        <f t="shared" si="6"/>
        <v>11.915276810780458</v>
      </c>
      <c r="O53" s="78">
        <f t="shared" si="7"/>
        <v>-4.5857383492419981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4.5857383492419981</v>
      </c>
      <c r="T53">
        <v>52</v>
      </c>
      <c r="U53" s="87">
        <f>IFERROR(-HLOOKUP($U$1,IEX!$W$2:$BH$98,T53,FALSE),0)</f>
        <v>0</v>
      </c>
      <c r="V53" s="88">
        <f t="shared" si="8"/>
        <v>7.3295384615384593</v>
      </c>
      <c r="W53" s="94"/>
      <c r="X53" s="88">
        <v>0</v>
      </c>
      <c r="Y53" s="88">
        <v>0.19107243121841661</v>
      </c>
      <c r="Z53" s="88">
        <v>0.22928691746209987</v>
      </c>
      <c r="AA53" s="88">
        <v>0.34393037619314987</v>
      </c>
      <c r="AB53" s="88">
        <v>0.76428972487366642</v>
      </c>
      <c r="AC53" s="88">
        <v>0.32864458169567651</v>
      </c>
      <c r="AD53" s="88">
        <v>0.3133587871982032</v>
      </c>
      <c r="AE53" s="88">
        <v>0.30571588994946652</v>
      </c>
      <c r="AF53" s="88">
        <v>0.30571588994946652</v>
      </c>
      <c r="AG53" s="88">
        <v>0.30571588994946652</v>
      </c>
      <c r="AH53" s="88">
        <v>0.26750140370578318</v>
      </c>
      <c r="AI53" s="88">
        <v>0.22928691746209987</v>
      </c>
      <c r="AJ53" s="88">
        <v>0.19107243121841661</v>
      </c>
      <c r="AK53" s="88">
        <v>0.840718697361033</v>
      </c>
      <c r="AL53" s="88">
        <v>0.76428972487366642</v>
      </c>
      <c r="AM53" s="88">
        <v>0.45857383492419973</v>
      </c>
      <c r="AN53" s="88">
        <v>0.34393037619314987</v>
      </c>
      <c r="AO53" s="88">
        <v>0.45857383492419973</v>
      </c>
      <c r="AP53" s="88">
        <v>0.38214486243683321</v>
      </c>
      <c r="AQ53" s="88">
        <v>0.30571588994946652</v>
      </c>
      <c r="AR53" s="88">
        <v>0.22928691746209987</v>
      </c>
      <c r="AS53" s="88">
        <v>0.22928691746209987</v>
      </c>
      <c r="AT53" s="88">
        <v>0.39743065693430651</v>
      </c>
      <c r="AU53" s="88">
        <v>0.26750140370578318</v>
      </c>
      <c r="AV53" s="88">
        <v>0.26750140370578318</v>
      </c>
      <c r="AW53" s="88">
        <v>0.30571588994946652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13.996</v>
      </c>
      <c r="C54" s="23"/>
      <c r="D54" s="23"/>
      <c r="E54" s="23"/>
      <c r="F54" s="23"/>
      <c r="G54" s="23"/>
      <c r="H54" s="23"/>
      <c r="I54" s="23"/>
      <c r="J54" s="23">
        <v>4.7151038742279612</v>
      </c>
      <c r="K54" s="25">
        <f t="shared" si="4"/>
        <v>4.7151038742279612</v>
      </c>
      <c r="L54" s="24">
        <f t="shared" si="5"/>
        <v>7.536307692307691</v>
      </c>
      <c r="M54" s="81">
        <f t="shared" si="6"/>
        <v>12.251411566535651</v>
      </c>
      <c r="O54" s="78">
        <f t="shared" si="7"/>
        <v>-4.7151038742279612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4.7151038742279612</v>
      </c>
      <c r="T54">
        <v>53</v>
      </c>
      <c r="U54" s="87">
        <f>IFERROR(-HLOOKUP($U$1,IEX!$W$2:$BH$98,T54,FALSE),0)</f>
        <v>0</v>
      </c>
      <c r="V54" s="88">
        <f t="shared" si="8"/>
        <v>7.536307692307691</v>
      </c>
      <c r="W54" s="94"/>
      <c r="X54" s="88">
        <v>0</v>
      </c>
      <c r="Y54" s="88">
        <v>0.19646266142616506</v>
      </c>
      <c r="Z54" s="88">
        <v>0.23575519371139803</v>
      </c>
      <c r="AA54" s="88">
        <v>0.35363279056709707</v>
      </c>
      <c r="AB54" s="88">
        <v>0.78585064570466023</v>
      </c>
      <c r="AC54" s="88">
        <v>0.3379157776530039</v>
      </c>
      <c r="AD54" s="88">
        <v>0.32219876473891068</v>
      </c>
      <c r="AE54" s="88">
        <v>0.31434025828186407</v>
      </c>
      <c r="AF54" s="88">
        <v>0.31434025828186407</v>
      </c>
      <c r="AG54" s="88">
        <v>0.31434025828186407</v>
      </c>
      <c r="AH54" s="88">
        <v>0.27504772599663102</v>
      </c>
      <c r="AI54" s="88">
        <v>0.23575519371139803</v>
      </c>
      <c r="AJ54" s="88">
        <v>0.19646266142616506</v>
      </c>
      <c r="AK54" s="88">
        <v>0.86443571027512622</v>
      </c>
      <c r="AL54" s="88">
        <v>0.78585064570466023</v>
      </c>
      <c r="AM54" s="88">
        <v>0.47151038742279605</v>
      </c>
      <c r="AN54" s="88">
        <v>0.35363279056709707</v>
      </c>
      <c r="AO54" s="88">
        <v>0.47151038742279605</v>
      </c>
      <c r="AP54" s="88">
        <v>0.39292532285233012</v>
      </c>
      <c r="AQ54" s="88">
        <v>0.31434025828186407</v>
      </c>
      <c r="AR54" s="88">
        <v>0.23575519371139803</v>
      </c>
      <c r="AS54" s="88">
        <v>0.23575519371139803</v>
      </c>
      <c r="AT54" s="88">
        <v>0.40864233576642334</v>
      </c>
      <c r="AU54" s="88">
        <v>0.27504772599663102</v>
      </c>
      <c r="AV54" s="88">
        <v>0.27504772599663102</v>
      </c>
      <c r="AW54" s="88">
        <v>0.31434025828186407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15.88</v>
      </c>
      <c r="C55" s="23"/>
      <c r="D55" s="23"/>
      <c r="E55" s="23"/>
      <c r="F55" s="23"/>
      <c r="G55" s="23"/>
      <c r="H55" s="23"/>
      <c r="I55" s="23"/>
      <c r="J55" s="23">
        <v>5.3498034811903414</v>
      </c>
      <c r="K55" s="25">
        <f t="shared" si="4"/>
        <v>5.3498034811903414</v>
      </c>
      <c r="L55" s="24">
        <f t="shared" si="5"/>
        <v>8.5507692307692302</v>
      </c>
      <c r="M55" s="81">
        <f t="shared" si="6"/>
        <v>13.900572711959573</v>
      </c>
      <c r="O55" s="78">
        <f t="shared" si="7"/>
        <v>-5.3498034811903414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5.3498034811903414</v>
      </c>
      <c r="T55">
        <v>54</v>
      </c>
      <c r="U55" s="87">
        <f>IFERROR(-HLOOKUP($U$1,IEX!$W$2:$BH$98,T55,FALSE),0)</f>
        <v>0</v>
      </c>
      <c r="V55" s="88">
        <f t="shared" si="8"/>
        <v>8.5507692307692302</v>
      </c>
      <c r="W55" s="94"/>
      <c r="X55" s="88">
        <v>0</v>
      </c>
      <c r="Y55" s="88">
        <v>0.22290847838293093</v>
      </c>
      <c r="Z55" s="88">
        <v>0.26749017405951708</v>
      </c>
      <c r="AA55" s="88">
        <v>0.4012352610892756</v>
      </c>
      <c r="AB55" s="88">
        <v>0.89163391353172372</v>
      </c>
      <c r="AC55" s="88">
        <v>0.38340258281864115</v>
      </c>
      <c r="AD55" s="88">
        <v>0.3655699045480067</v>
      </c>
      <c r="AE55" s="88">
        <v>0.35665356541268944</v>
      </c>
      <c r="AF55" s="88">
        <v>0.35665356541268944</v>
      </c>
      <c r="AG55" s="88">
        <v>0.35665356541268944</v>
      </c>
      <c r="AH55" s="88">
        <v>0.31207186973610324</v>
      </c>
      <c r="AI55" s="88">
        <v>0.26749017405951708</v>
      </c>
      <c r="AJ55" s="88">
        <v>0.22290847838293093</v>
      </c>
      <c r="AK55" s="88">
        <v>0.98079730488489603</v>
      </c>
      <c r="AL55" s="88">
        <v>0.89163391353172372</v>
      </c>
      <c r="AM55" s="88">
        <v>0.53498034811903417</v>
      </c>
      <c r="AN55" s="88">
        <v>0.4012352610892756</v>
      </c>
      <c r="AO55" s="88">
        <v>0.53498034811903417</v>
      </c>
      <c r="AP55" s="88">
        <v>0.44581695676586186</v>
      </c>
      <c r="AQ55" s="88">
        <v>0.35665356541268944</v>
      </c>
      <c r="AR55" s="88">
        <v>0.26749017405951708</v>
      </c>
      <c r="AS55" s="88">
        <v>0.26749017405951708</v>
      </c>
      <c r="AT55" s="88">
        <v>0.46364963503649631</v>
      </c>
      <c r="AU55" s="88">
        <v>0.31207186973610324</v>
      </c>
      <c r="AV55" s="88">
        <v>0.31207186973610324</v>
      </c>
      <c r="AW55" s="88">
        <v>0.35665356541268944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16.263999999999999</v>
      </c>
      <c r="C56" s="23"/>
      <c r="D56" s="23"/>
      <c r="E56" s="23"/>
      <c r="F56" s="23"/>
      <c r="G56" s="23"/>
      <c r="H56" s="23"/>
      <c r="I56" s="23"/>
      <c r="J56" s="23">
        <v>5.4791690061763036</v>
      </c>
      <c r="K56" s="25">
        <f t="shared" si="4"/>
        <v>5.4791690061763036</v>
      </c>
      <c r="L56" s="24">
        <f t="shared" si="5"/>
        <v>8.7575384615384593</v>
      </c>
      <c r="M56" s="81">
        <f t="shared" si="6"/>
        <v>14.236707467714762</v>
      </c>
      <c r="O56" s="78">
        <f t="shared" si="7"/>
        <v>-5.4791690061763036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5.4791690061763036</v>
      </c>
      <c r="T56">
        <v>55</v>
      </c>
      <c r="U56" s="87">
        <f>IFERROR(-HLOOKUP($U$1,IEX!$W$2:$BH$98,T56,FALSE),0)</f>
        <v>0</v>
      </c>
      <c r="V56" s="88">
        <f t="shared" si="8"/>
        <v>8.7575384615384593</v>
      </c>
      <c r="W56" s="94"/>
      <c r="X56" s="88">
        <v>0</v>
      </c>
      <c r="Y56" s="88">
        <v>0.22829870859067936</v>
      </c>
      <c r="Z56" s="88">
        <v>0.27395845030881516</v>
      </c>
      <c r="AA56" s="88">
        <v>0.4109376754632228</v>
      </c>
      <c r="AB56" s="88">
        <v>0.91319483436271742</v>
      </c>
      <c r="AC56" s="88">
        <v>0.39267377877596849</v>
      </c>
      <c r="AD56" s="88">
        <v>0.37440988208871412</v>
      </c>
      <c r="AE56" s="88">
        <v>0.36527793374508694</v>
      </c>
      <c r="AF56" s="88">
        <v>0.36527793374508694</v>
      </c>
      <c r="AG56" s="88">
        <v>0.36527793374508694</v>
      </c>
      <c r="AH56" s="88">
        <v>0.31961819202695108</v>
      </c>
      <c r="AI56" s="88">
        <v>0.27395845030881516</v>
      </c>
      <c r="AJ56" s="88">
        <v>0.22829870859067936</v>
      </c>
      <c r="AK56" s="88">
        <v>1.0045143177989893</v>
      </c>
      <c r="AL56" s="88">
        <v>0.91319483436271742</v>
      </c>
      <c r="AM56" s="88">
        <v>0.54791690061763032</v>
      </c>
      <c r="AN56" s="88">
        <v>0.4109376754632228</v>
      </c>
      <c r="AO56" s="88">
        <v>0.54791690061763032</v>
      </c>
      <c r="AP56" s="88">
        <v>0.45659741718135871</v>
      </c>
      <c r="AQ56" s="88">
        <v>0.36527793374508694</v>
      </c>
      <c r="AR56" s="88">
        <v>0.27395845030881516</v>
      </c>
      <c r="AS56" s="88">
        <v>0.27395845030881516</v>
      </c>
      <c r="AT56" s="88">
        <v>0.47486131386861308</v>
      </c>
      <c r="AU56" s="88">
        <v>0.31961819202695108</v>
      </c>
      <c r="AV56" s="88">
        <v>0.31961819202695108</v>
      </c>
      <c r="AW56" s="88">
        <v>0.36527793374508694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16.512</v>
      </c>
      <c r="C57" s="23"/>
      <c r="D57" s="23"/>
      <c r="E57" s="23"/>
      <c r="F57" s="23"/>
      <c r="G57" s="23"/>
      <c r="H57" s="23"/>
      <c r="I57" s="23"/>
      <c r="J57" s="23">
        <v>5.5627175743964052</v>
      </c>
      <c r="K57" s="25">
        <f t="shared" si="4"/>
        <v>5.5627175743964052</v>
      </c>
      <c r="L57" s="24">
        <f t="shared" si="5"/>
        <v>8.8910769230769215</v>
      </c>
      <c r="M57" s="81">
        <f t="shared" si="6"/>
        <v>14.453794497473327</v>
      </c>
      <c r="O57" s="78">
        <f t="shared" si="7"/>
        <v>-5.5627175743964052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5.5627175743964052</v>
      </c>
      <c r="T57">
        <v>56</v>
      </c>
      <c r="U57" s="87">
        <f>IFERROR(-HLOOKUP($U$1,IEX!$W$2:$BH$98,T57,FALSE),0)</f>
        <v>0</v>
      </c>
      <c r="V57" s="88">
        <f t="shared" si="8"/>
        <v>8.8910769230769215</v>
      </c>
      <c r="W57" s="94"/>
      <c r="X57" s="88">
        <v>0</v>
      </c>
      <c r="Y57" s="88">
        <v>0.23177989893318357</v>
      </c>
      <c r="Z57" s="88">
        <v>0.27813587871982026</v>
      </c>
      <c r="AA57" s="88">
        <v>0.41720381807973039</v>
      </c>
      <c r="AB57" s="88">
        <v>0.92711959573273428</v>
      </c>
      <c r="AC57" s="88">
        <v>0.39866142616507572</v>
      </c>
      <c r="AD57" s="88">
        <v>0.38011903425042098</v>
      </c>
      <c r="AE57" s="88">
        <v>0.37084783829309376</v>
      </c>
      <c r="AF57" s="88">
        <v>0.37084783829309376</v>
      </c>
      <c r="AG57" s="88">
        <v>0.37084783829309376</v>
      </c>
      <c r="AH57" s="88">
        <v>0.32449185850645701</v>
      </c>
      <c r="AI57" s="88">
        <v>0.27813587871982026</v>
      </c>
      <c r="AJ57" s="88">
        <v>0.23177989893318357</v>
      </c>
      <c r="AK57" s="88">
        <v>1.0198315553060078</v>
      </c>
      <c r="AL57" s="88">
        <v>0.92711959573273428</v>
      </c>
      <c r="AM57" s="88">
        <v>0.55627175743964052</v>
      </c>
      <c r="AN57" s="88">
        <v>0.41720381807973039</v>
      </c>
      <c r="AO57" s="88">
        <v>0.55627175743964052</v>
      </c>
      <c r="AP57" s="88">
        <v>0.46355979786636714</v>
      </c>
      <c r="AQ57" s="88">
        <v>0.37084783829309376</v>
      </c>
      <c r="AR57" s="88">
        <v>0.27813587871982026</v>
      </c>
      <c r="AS57" s="88">
        <v>0.27813587871982026</v>
      </c>
      <c r="AT57" s="88">
        <v>0.48210218978102187</v>
      </c>
      <c r="AU57" s="88">
        <v>0.32449185850645701</v>
      </c>
      <c r="AV57" s="88">
        <v>0.32449185850645701</v>
      </c>
      <c r="AW57" s="88">
        <v>0.37084783829309376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14.151999999999999</v>
      </c>
      <c r="C58" s="23"/>
      <c r="D58" s="23"/>
      <c r="E58" s="23"/>
      <c r="F58" s="23"/>
      <c r="G58" s="23"/>
      <c r="H58" s="23"/>
      <c r="I58" s="23"/>
      <c r="J58" s="23">
        <v>4.7676586187535079</v>
      </c>
      <c r="K58" s="25">
        <f t="shared" si="4"/>
        <v>4.7676586187535079</v>
      </c>
      <c r="L58" s="24">
        <f t="shared" si="5"/>
        <v>7.6203076923076916</v>
      </c>
      <c r="M58" s="81">
        <f t="shared" si="6"/>
        <v>12.387966311061199</v>
      </c>
      <c r="O58" s="78">
        <f t="shared" si="7"/>
        <v>-4.7676586187535079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4.7676586187535079</v>
      </c>
      <c r="T58">
        <v>57</v>
      </c>
      <c r="U58" s="87">
        <f>IFERROR(-HLOOKUP($U$1,IEX!$W$2:$BH$98,T58,FALSE),0)</f>
        <v>0</v>
      </c>
      <c r="V58" s="88">
        <f t="shared" si="8"/>
        <v>7.6203076923076916</v>
      </c>
      <c r="W58" s="94"/>
      <c r="X58" s="88">
        <v>0</v>
      </c>
      <c r="Y58" s="88">
        <v>0.19865244244806285</v>
      </c>
      <c r="Z58" s="88">
        <v>0.2383829309376754</v>
      </c>
      <c r="AA58" s="88">
        <v>0.35757439640651306</v>
      </c>
      <c r="AB58" s="88">
        <v>0.7946097697922514</v>
      </c>
      <c r="AC58" s="88">
        <v>0.3416822010106681</v>
      </c>
      <c r="AD58" s="88">
        <v>0.32579000561482307</v>
      </c>
      <c r="AE58" s="88">
        <v>0.31784390791690054</v>
      </c>
      <c r="AF58" s="88">
        <v>0.31784390791690054</v>
      </c>
      <c r="AG58" s="88">
        <v>0.31784390791690054</v>
      </c>
      <c r="AH58" s="88">
        <v>0.27811341942728796</v>
      </c>
      <c r="AI58" s="88">
        <v>0.2383829309376754</v>
      </c>
      <c r="AJ58" s="88">
        <v>0.19865244244806285</v>
      </c>
      <c r="AK58" s="88">
        <v>0.87407074677147645</v>
      </c>
      <c r="AL58" s="88">
        <v>0.7946097697922514</v>
      </c>
      <c r="AM58" s="88">
        <v>0.4767658618753508</v>
      </c>
      <c r="AN58" s="88">
        <v>0.35757439640651306</v>
      </c>
      <c r="AO58" s="88">
        <v>0.4767658618753508</v>
      </c>
      <c r="AP58" s="88">
        <v>0.3973048848961257</v>
      </c>
      <c r="AQ58" s="88">
        <v>0.31784390791690054</v>
      </c>
      <c r="AR58" s="88">
        <v>0.2383829309376754</v>
      </c>
      <c r="AS58" s="88">
        <v>0.2383829309376754</v>
      </c>
      <c r="AT58" s="88">
        <v>0.41319708029197078</v>
      </c>
      <c r="AU58" s="88">
        <v>0.27811341942728796</v>
      </c>
      <c r="AV58" s="88">
        <v>0.27811341942728796</v>
      </c>
      <c r="AW58" s="88">
        <v>0.31784390791690054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13.843999999999999</v>
      </c>
      <c r="C59" s="23"/>
      <c r="D59" s="23"/>
      <c r="E59" s="23"/>
      <c r="F59" s="23"/>
      <c r="G59" s="23"/>
      <c r="H59" s="23"/>
      <c r="I59" s="23"/>
      <c r="J59" s="23">
        <v>4.6638966872543506</v>
      </c>
      <c r="K59" s="25">
        <f t="shared" si="4"/>
        <v>4.6638966872543506</v>
      </c>
      <c r="L59" s="24">
        <f t="shared" si="5"/>
        <v>7.454461538461536</v>
      </c>
      <c r="M59" s="81">
        <f t="shared" si="6"/>
        <v>12.118358225715887</v>
      </c>
      <c r="O59" s="78">
        <f t="shared" si="7"/>
        <v>-4.6638966872543506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4.6638966872543506</v>
      </c>
      <c r="T59">
        <v>58</v>
      </c>
      <c r="U59" s="87">
        <f>IFERROR(-HLOOKUP($U$1,IEX!$W$2:$BH$98,T59,FALSE),0)</f>
        <v>0</v>
      </c>
      <c r="V59" s="88">
        <f t="shared" si="8"/>
        <v>7.454461538461536</v>
      </c>
      <c r="W59" s="94"/>
      <c r="X59" s="88">
        <v>0</v>
      </c>
      <c r="Y59" s="88">
        <v>0.19432902863559792</v>
      </c>
      <c r="Z59" s="88">
        <v>0.23319483436271748</v>
      </c>
      <c r="AA59" s="88">
        <v>0.34979225154407623</v>
      </c>
      <c r="AB59" s="88">
        <v>0.77731611454239169</v>
      </c>
      <c r="AC59" s="88">
        <v>0.33424592925322844</v>
      </c>
      <c r="AD59" s="88">
        <v>0.31869960696238059</v>
      </c>
      <c r="AE59" s="88">
        <v>0.31092644581695666</v>
      </c>
      <c r="AF59" s="88">
        <v>0.31092644581695666</v>
      </c>
      <c r="AG59" s="88">
        <v>0.31092644581695666</v>
      </c>
      <c r="AH59" s="88">
        <v>0.2720606400898371</v>
      </c>
      <c r="AI59" s="88">
        <v>0.23319483436271748</v>
      </c>
      <c r="AJ59" s="88">
        <v>0.19432902863559792</v>
      </c>
      <c r="AK59" s="88">
        <v>0.85504772599663093</v>
      </c>
      <c r="AL59" s="88">
        <v>0.77731611454239169</v>
      </c>
      <c r="AM59" s="88">
        <v>0.46638966872543497</v>
      </c>
      <c r="AN59" s="88">
        <v>0.34979225154407623</v>
      </c>
      <c r="AO59" s="88">
        <v>0.46638966872543497</v>
      </c>
      <c r="AP59" s="88">
        <v>0.38865805727119584</v>
      </c>
      <c r="AQ59" s="88">
        <v>0.31092644581695666</v>
      </c>
      <c r="AR59" s="88">
        <v>0.23319483436271748</v>
      </c>
      <c r="AS59" s="88">
        <v>0.23319483436271748</v>
      </c>
      <c r="AT59" s="88">
        <v>0.40420437956204375</v>
      </c>
      <c r="AU59" s="88">
        <v>0.2720606400898371</v>
      </c>
      <c r="AV59" s="88">
        <v>0.2720606400898371</v>
      </c>
      <c r="AW59" s="88">
        <v>0.31092644581695666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15.208</v>
      </c>
      <c r="C60" s="23"/>
      <c r="D60" s="23"/>
      <c r="E60" s="23"/>
      <c r="F60" s="23"/>
      <c r="G60" s="23"/>
      <c r="H60" s="23"/>
      <c r="I60" s="23"/>
      <c r="J60" s="23">
        <v>5.1234138124649062</v>
      </c>
      <c r="K60" s="25">
        <f t="shared" si="4"/>
        <v>5.1234138124649062</v>
      </c>
      <c r="L60" s="24">
        <f t="shared" si="5"/>
        <v>8.188923076923075</v>
      </c>
      <c r="M60" s="81">
        <f t="shared" si="6"/>
        <v>13.312336889387982</v>
      </c>
      <c r="O60" s="78">
        <f t="shared" si="7"/>
        <v>-5.1234138124649062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5.1234138124649062</v>
      </c>
      <c r="T60">
        <v>59</v>
      </c>
      <c r="U60" s="87">
        <f>IFERROR(-HLOOKUP($U$1,IEX!$W$2:$BH$98,T60,FALSE),0)</f>
        <v>0</v>
      </c>
      <c r="V60" s="88">
        <f t="shared" si="8"/>
        <v>8.188923076923075</v>
      </c>
      <c r="W60" s="94"/>
      <c r="X60" s="88">
        <v>0</v>
      </c>
      <c r="Y60" s="88">
        <v>0.2134755755193711</v>
      </c>
      <c r="Z60" s="88">
        <v>0.25617069062324532</v>
      </c>
      <c r="AA60" s="88">
        <v>0.38425603593486796</v>
      </c>
      <c r="AB60" s="88">
        <v>0.85390230207748441</v>
      </c>
      <c r="AC60" s="88">
        <v>0.36717798989331824</v>
      </c>
      <c r="AD60" s="88">
        <v>0.35009994385176857</v>
      </c>
      <c r="AE60" s="88">
        <v>0.34156092083099376</v>
      </c>
      <c r="AF60" s="88">
        <v>0.34156092083099376</v>
      </c>
      <c r="AG60" s="88">
        <v>0.34156092083099376</v>
      </c>
      <c r="AH60" s="88">
        <v>0.29886580572711952</v>
      </c>
      <c r="AI60" s="88">
        <v>0.25617069062324532</v>
      </c>
      <c r="AJ60" s="88">
        <v>0.2134755755193711</v>
      </c>
      <c r="AK60" s="88">
        <v>0.93929253228523291</v>
      </c>
      <c r="AL60" s="88">
        <v>0.85390230207748441</v>
      </c>
      <c r="AM60" s="88">
        <v>0.51234138124649065</v>
      </c>
      <c r="AN60" s="88">
        <v>0.38425603593486796</v>
      </c>
      <c r="AO60" s="88">
        <v>0.51234138124649065</v>
      </c>
      <c r="AP60" s="88">
        <v>0.4269511510387422</v>
      </c>
      <c r="AQ60" s="88">
        <v>0.34156092083099376</v>
      </c>
      <c r="AR60" s="88">
        <v>0.25617069062324532</v>
      </c>
      <c r="AS60" s="88">
        <v>0.25617069062324532</v>
      </c>
      <c r="AT60" s="88">
        <v>0.44402919708029193</v>
      </c>
      <c r="AU60" s="88">
        <v>0.29886580572711952</v>
      </c>
      <c r="AV60" s="88">
        <v>0.29886580572711952</v>
      </c>
      <c r="AW60" s="88">
        <v>0.34156092083099376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16.376000000000001</v>
      </c>
      <c r="C61" s="23"/>
      <c r="D61" s="23"/>
      <c r="E61" s="23"/>
      <c r="F61" s="23"/>
      <c r="G61" s="23"/>
      <c r="H61" s="23"/>
      <c r="I61" s="23"/>
      <c r="J61" s="23">
        <v>5.5169006176305437</v>
      </c>
      <c r="K61" s="25">
        <f t="shared" si="4"/>
        <v>5.5169006176305437</v>
      </c>
      <c r="L61" s="24">
        <f t="shared" si="5"/>
        <v>8.8178461538461494</v>
      </c>
      <c r="M61" s="81">
        <f t="shared" si="6"/>
        <v>14.334746771476693</v>
      </c>
      <c r="O61" s="78">
        <f t="shared" si="7"/>
        <v>-5.5169006176305437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5.5169006176305437</v>
      </c>
      <c r="T61">
        <v>60</v>
      </c>
      <c r="U61" s="87">
        <f>IFERROR(-HLOOKUP($U$1,IEX!$W$2:$BH$98,T61,FALSE),0)</f>
        <v>0</v>
      </c>
      <c r="V61" s="88">
        <f t="shared" si="8"/>
        <v>8.8178461538461494</v>
      </c>
      <c r="W61" s="94"/>
      <c r="X61" s="88">
        <v>0</v>
      </c>
      <c r="Y61" s="88">
        <v>0.22987085906793933</v>
      </c>
      <c r="Z61" s="88">
        <v>0.27584503088152718</v>
      </c>
      <c r="AA61" s="88">
        <v>0.41376754632229074</v>
      </c>
      <c r="AB61" s="88">
        <v>0.91948343627175733</v>
      </c>
      <c r="AC61" s="88">
        <v>0.39537787759685566</v>
      </c>
      <c r="AD61" s="88">
        <v>0.37698820887142048</v>
      </c>
      <c r="AE61" s="88">
        <v>0.36779337450870292</v>
      </c>
      <c r="AF61" s="88">
        <v>0.36779337450870292</v>
      </c>
      <c r="AG61" s="88">
        <v>0.36779337450870292</v>
      </c>
      <c r="AH61" s="88">
        <v>0.32181920269511505</v>
      </c>
      <c r="AI61" s="88">
        <v>0.27584503088152718</v>
      </c>
      <c r="AJ61" s="88">
        <v>0.22987085906793933</v>
      </c>
      <c r="AK61" s="88">
        <v>1.0114317798989332</v>
      </c>
      <c r="AL61" s="88">
        <v>0.91948343627175733</v>
      </c>
      <c r="AM61" s="88">
        <v>0.55169006176305435</v>
      </c>
      <c r="AN61" s="88">
        <v>0.41376754632229074</v>
      </c>
      <c r="AO61" s="88">
        <v>0.55169006176305435</v>
      </c>
      <c r="AP61" s="88">
        <v>0.45974171813587866</v>
      </c>
      <c r="AQ61" s="88">
        <v>0.36779337450870292</v>
      </c>
      <c r="AR61" s="88">
        <v>0.27584503088152718</v>
      </c>
      <c r="AS61" s="88">
        <v>0.27584503088152718</v>
      </c>
      <c r="AT61" s="88">
        <v>0.47813138686131385</v>
      </c>
      <c r="AU61" s="88">
        <v>0.32181920269511505</v>
      </c>
      <c r="AV61" s="88">
        <v>0.32181920269511505</v>
      </c>
      <c r="AW61" s="88">
        <v>0.36779337450870292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16.071999999999999</v>
      </c>
      <c r="C62" s="23"/>
      <c r="D62" s="23"/>
      <c r="E62" s="23"/>
      <c r="F62" s="23"/>
      <c r="G62" s="23"/>
      <c r="H62" s="23"/>
      <c r="I62" s="23"/>
      <c r="J62" s="23">
        <v>5.4144862436833225</v>
      </c>
      <c r="K62" s="25">
        <f t="shared" si="4"/>
        <v>5.4144862436833225</v>
      </c>
      <c r="L62" s="24">
        <f t="shared" si="5"/>
        <v>8.654153846153843</v>
      </c>
      <c r="M62" s="81">
        <f t="shared" si="6"/>
        <v>14.068640089837166</v>
      </c>
      <c r="O62" s="78">
        <f t="shared" si="7"/>
        <v>-5.4144862436833225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5.4144862436833225</v>
      </c>
      <c r="T62">
        <v>61</v>
      </c>
      <c r="U62" s="87">
        <f>IFERROR(-HLOOKUP($U$1,IEX!$W$2:$BH$98,T62,FALSE),0)</f>
        <v>0</v>
      </c>
      <c r="V62" s="88">
        <f t="shared" si="8"/>
        <v>8.654153846153843</v>
      </c>
      <c r="W62" s="94"/>
      <c r="X62" s="88">
        <v>0</v>
      </c>
      <c r="Y62" s="88">
        <v>0.22560359348680509</v>
      </c>
      <c r="Z62" s="88">
        <v>0.27072431218416615</v>
      </c>
      <c r="AA62" s="88">
        <v>0.40608646827624917</v>
      </c>
      <c r="AB62" s="88">
        <v>0.90241437394722035</v>
      </c>
      <c r="AC62" s="88">
        <v>0.38803818079730479</v>
      </c>
      <c r="AD62" s="88">
        <v>0.36998989331836035</v>
      </c>
      <c r="AE62" s="88">
        <v>0.36096574957888822</v>
      </c>
      <c r="AF62" s="88">
        <v>0.36096574957888822</v>
      </c>
      <c r="AG62" s="88">
        <v>0.36096574957888822</v>
      </c>
      <c r="AH62" s="88">
        <v>0.31584503088152716</v>
      </c>
      <c r="AI62" s="88">
        <v>0.27072431218416615</v>
      </c>
      <c r="AJ62" s="88">
        <v>0.22560359348680509</v>
      </c>
      <c r="AK62" s="88">
        <v>0.99265581134194247</v>
      </c>
      <c r="AL62" s="88">
        <v>0.90241437394722035</v>
      </c>
      <c r="AM62" s="88">
        <v>0.5414486243683323</v>
      </c>
      <c r="AN62" s="88">
        <v>0.40608646827624917</v>
      </c>
      <c r="AO62" s="88">
        <v>0.5414486243683323</v>
      </c>
      <c r="AP62" s="88">
        <v>0.45120718697361017</v>
      </c>
      <c r="AQ62" s="88">
        <v>0.36096574957888822</v>
      </c>
      <c r="AR62" s="88">
        <v>0.27072431218416615</v>
      </c>
      <c r="AS62" s="88">
        <v>0.27072431218416615</v>
      </c>
      <c r="AT62" s="88">
        <v>0.46925547445255472</v>
      </c>
      <c r="AU62" s="88">
        <v>0.31584503088152716</v>
      </c>
      <c r="AV62" s="88">
        <v>0.31584503088152716</v>
      </c>
      <c r="AW62" s="88">
        <v>0.36096574957888822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17.012</v>
      </c>
      <c r="C63" s="23"/>
      <c r="D63" s="23"/>
      <c r="E63" s="23"/>
      <c r="F63" s="23"/>
      <c r="G63" s="23"/>
      <c r="H63" s="23"/>
      <c r="I63" s="23"/>
      <c r="J63" s="23">
        <v>5.7311622683885446</v>
      </c>
      <c r="K63" s="25">
        <f t="shared" si="4"/>
        <v>5.7311622683885446</v>
      </c>
      <c r="L63" s="24">
        <f t="shared" si="5"/>
        <v>9.1603076923076916</v>
      </c>
      <c r="M63" s="81">
        <f t="shared" si="6"/>
        <v>14.891469960696236</v>
      </c>
      <c r="O63" s="78">
        <f t="shared" si="7"/>
        <v>-5.7311622683885446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5.7311622683885446</v>
      </c>
      <c r="T63">
        <v>62</v>
      </c>
      <c r="U63" s="87">
        <f>IFERROR(-HLOOKUP($U$1,IEX!$W$2:$BH$98,T63,FALSE),0)</f>
        <v>0</v>
      </c>
      <c r="V63" s="88">
        <f t="shared" si="8"/>
        <v>9.1603076923076916</v>
      </c>
      <c r="W63" s="94"/>
      <c r="X63" s="88">
        <v>0</v>
      </c>
      <c r="Y63" s="88">
        <v>0.23879842784952268</v>
      </c>
      <c r="Z63" s="88">
        <v>0.28655811341942722</v>
      </c>
      <c r="AA63" s="88">
        <v>0.42983717012914086</v>
      </c>
      <c r="AB63" s="88">
        <v>0.95519371139809073</v>
      </c>
      <c r="AC63" s="88">
        <v>0.41073329590117902</v>
      </c>
      <c r="AD63" s="88">
        <v>0.39162942167321718</v>
      </c>
      <c r="AE63" s="88">
        <v>0.38207748455923635</v>
      </c>
      <c r="AF63" s="88">
        <v>0.38207748455923635</v>
      </c>
      <c r="AG63" s="88">
        <v>0.38207748455923635</v>
      </c>
      <c r="AH63" s="88">
        <v>0.33431779898933178</v>
      </c>
      <c r="AI63" s="88">
        <v>0.28655811341942722</v>
      </c>
      <c r="AJ63" s="88">
        <v>0.23879842784952268</v>
      </c>
      <c r="AK63" s="88">
        <v>1.0507130825378999</v>
      </c>
      <c r="AL63" s="88">
        <v>0.95519371139809073</v>
      </c>
      <c r="AM63" s="88">
        <v>0.57311622683885444</v>
      </c>
      <c r="AN63" s="88">
        <v>0.42983717012914086</v>
      </c>
      <c r="AO63" s="88">
        <v>0.57311622683885444</v>
      </c>
      <c r="AP63" s="88">
        <v>0.47759685569904536</v>
      </c>
      <c r="AQ63" s="88">
        <v>0.38207748455923635</v>
      </c>
      <c r="AR63" s="88">
        <v>0.28655811341942722</v>
      </c>
      <c r="AS63" s="88">
        <v>0.28655811341942722</v>
      </c>
      <c r="AT63" s="88">
        <v>0.49670072992700726</v>
      </c>
      <c r="AU63" s="88">
        <v>0.33431779898933178</v>
      </c>
      <c r="AV63" s="88">
        <v>0.33431779898933178</v>
      </c>
      <c r="AW63" s="88">
        <v>0.38207748455923635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18.335999999999999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9.7926530798966134</v>
      </c>
      <c r="M64" s="81">
        <f t="shared" si="6"/>
        <v>15.919443328007112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9.7926530798966134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0.40845268320736655</v>
      </c>
      <c r="AF64" s="88">
        <v>0.40845268320736655</v>
      </c>
      <c r="AG64" s="88">
        <v>0.40845268320736655</v>
      </c>
      <c r="AH64" s="88">
        <v>0.35739609780644571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0.35739609780644571</v>
      </c>
      <c r="AV64" s="88">
        <v>0.35739609780644571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18.931999999999999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9.7926530798966134</v>
      </c>
      <c r="M65" s="81">
        <f t="shared" si="6"/>
        <v>15.919443328007112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9.7926530798966134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0.40845268320736655</v>
      </c>
      <c r="AF65" s="88">
        <v>0.40845268320736655</v>
      </c>
      <c r="AG65" s="88">
        <v>0.40845268320736655</v>
      </c>
      <c r="AH65" s="88">
        <v>0.35739609780644571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0.35739609780644571</v>
      </c>
      <c r="AV65" s="88">
        <v>0.35739609780644571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17.623999999999999</v>
      </c>
      <c r="C66" s="23"/>
      <c r="D66" s="23"/>
      <c r="E66" s="23"/>
      <c r="F66" s="23"/>
      <c r="G66" s="23"/>
      <c r="H66" s="23"/>
      <c r="I66" s="23"/>
      <c r="J66" s="23">
        <v>5.9373385738349223</v>
      </c>
      <c r="K66" s="25">
        <f t="shared" si="4"/>
        <v>5.9373385738349223</v>
      </c>
      <c r="L66" s="24">
        <f t="shared" si="5"/>
        <v>9.4898461538461536</v>
      </c>
      <c r="M66" s="81">
        <f t="shared" si="6"/>
        <v>15.427184727681077</v>
      </c>
      <c r="O66" s="78">
        <f t="shared" si="7"/>
        <v>-5.9373385738349223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5.9373385738349223</v>
      </c>
      <c r="T66">
        <v>65</v>
      </c>
      <c r="U66" s="87">
        <f>IFERROR(-HLOOKUP($U$1,IEX!$W$2:$BH$98,T66,FALSE),0)</f>
        <v>0</v>
      </c>
      <c r="V66" s="88">
        <f t="shared" si="8"/>
        <v>9.4898461538461536</v>
      </c>
      <c r="W66" s="94"/>
      <c r="X66" s="88">
        <v>0</v>
      </c>
      <c r="Y66" s="88">
        <v>0.24738910724312177</v>
      </c>
      <c r="Z66" s="88">
        <v>0.29686692869174608</v>
      </c>
      <c r="AA66" s="88">
        <v>0.4453003930376192</v>
      </c>
      <c r="AB66" s="88">
        <v>0.98955642897248708</v>
      </c>
      <c r="AC66" s="88">
        <v>0.42550926445816944</v>
      </c>
      <c r="AD66" s="88">
        <v>0.40571813587871969</v>
      </c>
      <c r="AE66" s="88">
        <v>0.39582257158899486</v>
      </c>
      <c r="AF66" s="88">
        <v>0.39582257158899486</v>
      </c>
      <c r="AG66" s="88">
        <v>0.39582257158899486</v>
      </c>
      <c r="AH66" s="88">
        <v>0.34634475014037047</v>
      </c>
      <c r="AI66" s="88">
        <v>0.29686692869174608</v>
      </c>
      <c r="AJ66" s="88">
        <v>0.24738910724312177</v>
      </c>
      <c r="AK66" s="88">
        <v>1.0885120718697359</v>
      </c>
      <c r="AL66" s="88">
        <v>0.98955642897248708</v>
      </c>
      <c r="AM66" s="88">
        <v>0.59373385738349216</v>
      </c>
      <c r="AN66" s="88">
        <v>0.4453003930376192</v>
      </c>
      <c r="AO66" s="88">
        <v>0.59373385738349216</v>
      </c>
      <c r="AP66" s="88">
        <v>0.49477821448624354</v>
      </c>
      <c r="AQ66" s="88">
        <v>0.39582257158899486</v>
      </c>
      <c r="AR66" s="88">
        <v>0.29686692869174608</v>
      </c>
      <c r="AS66" s="88">
        <v>0.29686692869174608</v>
      </c>
      <c r="AT66" s="88">
        <v>0.51456934306569335</v>
      </c>
      <c r="AU66" s="88">
        <v>0.34634475014037047</v>
      </c>
      <c r="AV66" s="88">
        <v>0.34634475014037047</v>
      </c>
      <c r="AW66" s="88">
        <v>0.39582257158899486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16.32</v>
      </c>
      <c r="C67" s="23"/>
      <c r="D67" s="23"/>
      <c r="E67" s="23"/>
      <c r="F67" s="23"/>
      <c r="G67" s="23"/>
      <c r="H67" s="23"/>
      <c r="I67" s="23"/>
      <c r="J67" s="23">
        <v>5.4980348119034241</v>
      </c>
      <c r="K67" s="25">
        <f t="shared" si="4"/>
        <v>5.4980348119034241</v>
      </c>
      <c r="L67" s="24">
        <f t="shared" si="5"/>
        <v>8.787692307692307</v>
      </c>
      <c r="M67" s="81">
        <f t="shared" si="6"/>
        <v>14.28572711959573</v>
      </c>
      <c r="O67" s="78">
        <f t="shared" si="7"/>
        <v>-5.4980348119034241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5.4980348119034241</v>
      </c>
      <c r="T67">
        <v>66</v>
      </c>
      <c r="U67" s="87">
        <f>IFERROR(-HLOOKUP($U$1,IEX!$W$2:$BH$98,T67,FALSE),0)</f>
        <v>0</v>
      </c>
      <c r="V67" s="88">
        <f t="shared" si="8"/>
        <v>8.787692307692307</v>
      </c>
      <c r="W67" s="94"/>
      <c r="X67" s="88">
        <v>0</v>
      </c>
      <c r="Y67" s="88">
        <v>0.22908478382930933</v>
      </c>
      <c r="Z67" s="88">
        <v>0.2749017405951712</v>
      </c>
      <c r="AA67" s="88">
        <v>0.41235261089275677</v>
      </c>
      <c r="AB67" s="88">
        <v>0.91633913531723732</v>
      </c>
      <c r="AC67" s="88">
        <v>0.39402582818641202</v>
      </c>
      <c r="AD67" s="88">
        <v>0.37569904548006727</v>
      </c>
      <c r="AE67" s="88">
        <v>0.36653565412689493</v>
      </c>
      <c r="AF67" s="88">
        <v>0.36653565412689493</v>
      </c>
      <c r="AG67" s="88">
        <v>0.36653565412689493</v>
      </c>
      <c r="AH67" s="88">
        <v>0.32071869736103303</v>
      </c>
      <c r="AI67" s="88">
        <v>0.2749017405951712</v>
      </c>
      <c r="AJ67" s="88">
        <v>0.22908478382930933</v>
      </c>
      <c r="AK67" s="88">
        <v>1.0079730488489611</v>
      </c>
      <c r="AL67" s="88">
        <v>0.91633913531723732</v>
      </c>
      <c r="AM67" s="88">
        <v>0.54980348119034239</v>
      </c>
      <c r="AN67" s="88">
        <v>0.41235261089275677</v>
      </c>
      <c r="AO67" s="88">
        <v>0.54980348119034239</v>
      </c>
      <c r="AP67" s="88">
        <v>0.45816956765861866</v>
      </c>
      <c r="AQ67" s="88">
        <v>0.36653565412689493</v>
      </c>
      <c r="AR67" s="88">
        <v>0.2749017405951712</v>
      </c>
      <c r="AS67" s="88">
        <v>0.2749017405951712</v>
      </c>
      <c r="AT67" s="88">
        <v>0.47649635036496346</v>
      </c>
      <c r="AU67" s="88">
        <v>0.32071869736103303</v>
      </c>
      <c r="AV67" s="88">
        <v>0.32071869736103303</v>
      </c>
      <c r="AW67" s="88">
        <v>0.36653565412689493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16.263999999999999</v>
      </c>
      <c r="C68" s="23"/>
      <c r="D68" s="23"/>
      <c r="E68" s="23"/>
      <c r="F68" s="23"/>
      <c r="G68" s="23"/>
      <c r="H68" s="23"/>
      <c r="I68" s="23"/>
      <c r="J68" s="23">
        <v>5.4791690061763036</v>
      </c>
      <c r="K68" s="25">
        <f t="shared" ref="K68:K98" si="17">SUM(C68:J68)</f>
        <v>5.4791690061763036</v>
      </c>
      <c r="L68" s="24">
        <f t="shared" ref="L68:L98" si="18">U68+V68</f>
        <v>8.7575384615384593</v>
      </c>
      <c r="M68" s="81">
        <f t="shared" ref="M68:M98" si="19">K68+L68</f>
        <v>14.236707467714762</v>
      </c>
      <c r="O68" s="78">
        <f t="shared" ref="O68:O98" si="20">-SUM(P68:S68,U68)</f>
        <v>-5.4791690061763036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5.4791690061763036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8.7575384615384593</v>
      </c>
      <c r="W68" s="94"/>
      <c r="X68" s="88">
        <v>0</v>
      </c>
      <c r="Y68" s="88">
        <v>0.22829870859067936</v>
      </c>
      <c r="Z68" s="88">
        <v>0.27395845030881516</v>
      </c>
      <c r="AA68" s="88">
        <v>0.4109376754632228</v>
      </c>
      <c r="AB68" s="88">
        <v>0.91319483436271742</v>
      </c>
      <c r="AC68" s="88">
        <v>0.39267377877596849</v>
      </c>
      <c r="AD68" s="88">
        <v>0.37440988208871412</v>
      </c>
      <c r="AE68" s="88">
        <v>0.36527793374508694</v>
      </c>
      <c r="AF68" s="88">
        <v>0.36527793374508694</v>
      </c>
      <c r="AG68" s="88">
        <v>0.36527793374508694</v>
      </c>
      <c r="AH68" s="88">
        <v>0.31961819202695108</v>
      </c>
      <c r="AI68" s="88">
        <v>0.27395845030881516</v>
      </c>
      <c r="AJ68" s="88">
        <v>0.22829870859067936</v>
      </c>
      <c r="AK68" s="88">
        <v>1.0045143177989893</v>
      </c>
      <c r="AL68" s="88">
        <v>0.91319483436271742</v>
      </c>
      <c r="AM68" s="88">
        <v>0.54791690061763032</v>
      </c>
      <c r="AN68" s="88">
        <v>0.4109376754632228</v>
      </c>
      <c r="AO68" s="88">
        <v>0.54791690061763032</v>
      </c>
      <c r="AP68" s="88">
        <v>0.45659741718135871</v>
      </c>
      <c r="AQ68" s="88">
        <v>0.36527793374508694</v>
      </c>
      <c r="AR68" s="88">
        <v>0.27395845030881516</v>
      </c>
      <c r="AS68" s="88">
        <v>0.27395845030881516</v>
      </c>
      <c r="AT68" s="88">
        <v>0.47486131386861308</v>
      </c>
      <c r="AU68" s="88">
        <v>0.31961819202695108</v>
      </c>
      <c r="AV68" s="88">
        <v>0.31961819202695108</v>
      </c>
      <c r="AW68" s="88">
        <v>0.36527793374508694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13.804</v>
      </c>
      <c r="C69" s="23"/>
      <c r="D69" s="23"/>
      <c r="E69" s="23"/>
      <c r="F69" s="23"/>
      <c r="G69" s="23"/>
      <c r="H69" s="23"/>
      <c r="I69" s="23"/>
      <c r="J69" s="23">
        <v>4.6504211117349792</v>
      </c>
      <c r="K69" s="25">
        <f t="shared" si="17"/>
        <v>4.6504211117349792</v>
      </c>
      <c r="L69" s="24">
        <f t="shared" si="18"/>
        <v>7.4329230769230747</v>
      </c>
      <c r="M69" s="81">
        <f t="shared" si="19"/>
        <v>12.083344188658053</v>
      </c>
      <c r="O69" s="78">
        <f t="shared" si="20"/>
        <v>-4.6504211117349792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4.6504211117349792</v>
      </c>
      <c r="T69">
        <v>68</v>
      </c>
      <c r="U69" s="87">
        <f>IFERROR(-HLOOKUP($U$1,IEX!$W$2:$BH$98,T69,FALSE),0)</f>
        <v>0</v>
      </c>
      <c r="V69" s="88">
        <f t="shared" si="21"/>
        <v>7.4329230769230747</v>
      </c>
      <c r="W69" s="94"/>
      <c r="X69" s="88">
        <v>0</v>
      </c>
      <c r="Y69" s="88">
        <v>0.19376754632229082</v>
      </c>
      <c r="Z69" s="88">
        <v>0.23252105558674896</v>
      </c>
      <c r="AA69" s="88">
        <v>0.34878158338012344</v>
      </c>
      <c r="AB69" s="88">
        <v>0.77507018528916327</v>
      </c>
      <c r="AC69" s="88">
        <v>0.3332801796743402</v>
      </c>
      <c r="AD69" s="88">
        <v>0.31777877596855691</v>
      </c>
      <c r="AE69" s="88">
        <v>0.3100280741156653</v>
      </c>
      <c r="AF69" s="88">
        <v>0.3100280741156653</v>
      </c>
      <c r="AG69" s="88">
        <v>0.3100280741156653</v>
      </c>
      <c r="AH69" s="88">
        <v>0.27127456485120716</v>
      </c>
      <c r="AI69" s="88">
        <v>0.23252105558674896</v>
      </c>
      <c r="AJ69" s="88">
        <v>0.19376754632229082</v>
      </c>
      <c r="AK69" s="88">
        <v>0.85257720381807955</v>
      </c>
      <c r="AL69" s="88">
        <v>0.77507018528916327</v>
      </c>
      <c r="AM69" s="88">
        <v>0.46504211117349792</v>
      </c>
      <c r="AN69" s="88">
        <v>0.34878158338012344</v>
      </c>
      <c r="AO69" s="88">
        <v>0.46504211117349792</v>
      </c>
      <c r="AP69" s="88">
        <v>0.38753509264458164</v>
      </c>
      <c r="AQ69" s="88">
        <v>0.3100280741156653</v>
      </c>
      <c r="AR69" s="88">
        <v>0.23252105558674896</v>
      </c>
      <c r="AS69" s="88">
        <v>0.23252105558674896</v>
      </c>
      <c r="AT69" s="88">
        <v>0.40303649635036493</v>
      </c>
      <c r="AU69" s="88">
        <v>0.27127456485120716</v>
      </c>
      <c r="AV69" s="88">
        <v>0.27127456485120716</v>
      </c>
      <c r="AW69" s="88">
        <v>0.3100280741156653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15.128</v>
      </c>
      <c r="C70" s="23"/>
      <c r="D70" s="23"/>
      <c r="E70" s="23"/>
      <c r="F70" s="23"/>
      <c r="G70" s="23"/>
      <c r="H70" s="23"/>
      <c r="I70" s="23"/>
      <c r="J70" s="23">
        <v>5.0964626614261643</v>
      </c>
      <c r="K70" s="25">
        <f t="shared" si="17"/>
        <v>5.0964626614261643</v>
      </c>
      <c r="L70" s="24">
        <f t="shared" si="18"/>
        <v>8.1458461538461524</v>
      </c>
      <c r="M70" s="81">
        <f t="shared" si="19"/>
        <v>13.242308815272317</v>
      </c>
      <c r="O70" s="78">
        <f t="shared" si="20"/>
        <v>-5.0964626614261643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5.0964626614261643</v>
      </c>
      <c r="T70">
        <v>69</v>
      </c>
      <c r="U70" s="87">
        <f>IFERROR(-HLOOKUP($U$1,IEX!$W$2:$BH$98,T70,FALSE),0)</f>
        <v>0</v>
      </c>
      <c r="V70" s="88">
        <f t="shared" si="21"/>
        <v>8.1458461538461524</v>
      </c>
      <c r="W70" s="94"/>
      <c r="X70" s="88">
        <v>0</v>
      </c>
      <c r="Y70" s="88">
        <v>0.21235261089275684</v>
      </c>
      <c r="Z70" s="88">
        <v>0.25482313307130816</v>
      </c>
      <c r="AA70" s="88">
        <v>0.38223469960696227</v>
      </c>
      <c r="AB70" s="88">
        <v>0.84941044357102735</v>
      </c>
      <c r="AC70" s="88">
        <v>0.36524649073554172</v>
      </c>
      <c r="AD70" s="88">
        <v>0.34825828186412122</v>
      </c>
      <c r="AE70" s="88">
        <v>0.33976417742841097</v>
      </c>
      <c r="AF70" s="88">
        <v>0.33976417742841097</v>
      </c>
      <c r="AG70" s="88">
        <v>0.33976417742841097</v>
      </c>
      <c r="AH70" s="88">
        <v>0.29729365524985957</v>
      </c>
      <c r="AI70" s="88">
        <v>0.25482313307130816</v>
      </c>
      <c r="AJ70" s="88">
        <v>0.21235261089275684</v>
      </c>
      <c r="AK70" s="88">
        <v>0.93435148792813005</v>
      </c>
      <c r="AL70" s="88">
        <v>0.84941044357102735</v>
      </c>
      <c r="AM70" s="88">
        <v>0.50964626614261632</v>
      </c>
      <c r="AN70" s="88">
        <v>0.38223469960696227</v>
      </c>
      <c r="AO70" s="88">
        <v>0.50964626614261632</v>
      </c>
      <c r="AP70" s="88">
        <v>0.42470522178551368</v>
      </c>
      <c r="AQ70" s="88">
        <v>0.33976417742841097</v>
      </c>
      <c r="AR70" s="88">
        <v>0.25482313307130816</v>
      </c>
      <c r="AS70" s="88">
        <v>0.25482313307130816</v>
      </c>
      <c r="AT70" s="88">
        <v>0.44169343065693423</v>
      </c>
      <c r="AU70" s="88">
        <v>0.29729365524985957</v>
      </c>
      <c r="AV70" s="88">
        <v>0.29729365524985957</v>
      </c>
      <c r="AW70" s="88">
        <v>0.33976417742841097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12.5</v>
      </c>
      <c r="C71" s="23"/>
      <c r="D71" s="23"/>
      <c r="E71" s="23"/>
      <c r="F71" s="23"/>
      <c r="G71" s="23"/>
      <c r="H71" s="23"/>
      <c r="I71" s="23"/>
      <c r="J71" s="23">
        <v>4.2111173498034802</v>
      </c>
      <c r="K71" s="25">
        <f t="shared" si="17"/>
        <v>4.2111173498034802</v>
      </c>
      <c r="L71" s="24">
        <f t="shared" si="18"/>
        <v>6.7307692307692308</v>
      </c>
      <c r="M71" s="81">
        <f t="shared" si="19"/>
        <v>10.94188658057271</v>
      </c>
      <c r="O71" s="78">
        <f t="shared" si="20"/>
        <v>-4.2111173498034802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4.2111173498034802</v>
      </c>
      <c r="T71">
        <v>70</v>
      </c>
      <c r="U71" s="87">
        <f>IFERROR(-HLOOKUP($U$1,IEX!$W$2:$BH$98,T71,FALSE),0)</f>
        <v>0</v>
      </c>
      <c r="V71" s="88">
        <f t="shared" si="21"/>
        <v>6.7307692307692308</v>
      </c>
      <c r="W71" s="94"/>
      <c r="X71" s="88">
        <v>0</v>
      </c>
      <c r="Y71" s="88">
        <v>0.17546322290847835</v>
      </c>
      <c r="Z71" s="88">
        <v>0.21055586749017399</v>
      </c>
      <c r="AA71" s="88">
        <v>0.315833801235261</v>
      </c>
      <c r="AB71" s="88">
        <v>0.7018528916339134</v>
      </c>
      <c r="AC71" s="88">
        <v>0.30179674340258272</v>
      </c>
      <c r="AD71" s="88">
        <v>0.28775968556990444</v>
      </c>
      <c r="AE71" s="88">
        <v>0.28074115665356536</v>
      </c>
      <c r="AF71" s="88">
        <v>0.28074115665356536</v>
      </c>
      <c r="AG71" s="88">
        <v>0.28074115665356536</v>
      </c>
      <c r="AH71" s="88">
        <v>0.24564851207186969</v>
      </c>
      <c r="AI71" s="88">
        <v>0.21055586749017399</v>
      </c>
      <c r="AJ71" s="88">
        <v>0.17546322290847835</v>
      </c>
      <c r="AK71" s="88">
        <v>0.7720381807973048</v>
      </c>
      <c r="AL71" s="88">
        <v>0.7018528916339134</v>
      </c>
      <c r="AM71" s="88">
        <v>0.42111173498034798</v>
      </c>
      <c r="AN71" s="88">
        <v>0.315833801235261</v>
      </c>
      <c r="AO71" s="88">
        <v>0.42111173498034798</v>
      </c>
      <c r="AP71" s="88">
        <v>0.3509264458169567</v>
      </c>
      <c r="AQ71" s="88">
        <v>0.28074115665356536</v>
      </c>
      <c r="AR71" s="88">
        <v>0.21055586749017399</v>
      </c>
      <c r="AS71" s="88">
        <v>0.21055586749017399</v>
      </c>
      <c r="AT71" s="88">
        <v>0.36496350364963498</v>
      </c>
      <c r="AU71" s="88">
        <v>0.24564851207186969</v>
      </c>
      <c r="AV71" s="88">
        <v>0.24564851207186969</v>
      </c>
      <c r="AW71" s="88">
        <v>0.28074115665356536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11.848000000000001</v>
      </c>
      <c r="C72" s="23"/>
      <c r="D72" s="23"/>
      <c r="E72" s="23"/>
      <c r="F72" s="23"/>
      <c r="G72" s="23"/>
      <c r="H72" s="23"/>
      <c r="I72" s="23"/>
      <c r="J72" s="23">
        <v>3.9914654688377307</v>
      </c>
      <c r="K72" s="25">
        <f t="shared" si="17"/>
        <v>3.9914654688377307</v>
      </c>
      <c r="L72" s="24">
        <f t="shared" si="18"/>
        <v>6.3796923076923067</v>
      </c>
      <c r="M72" s="81">
        <f t="shared" si="19"/>
        <v>10.371157776530037</v>
      </c>
      <c r="O72" s="78">
        <f t="shared" si="20"/>
        <v>-3.9914654688377307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3.9914654688377307</v>
      </c>
      <c r="T72">
        <v>71</v>
      </c>
      <c r="U72" s="87">
        <f>IFERROR(-HLOOKUP($U$1,IEX!$W$2:$BH$98,T72,FALSE),0)</f>
        <v>0</v>
      </c>
      <c r="V72" s="88">
        <f t="shared" si="21"/>
        <v>6.3796923076923067</v>
      </c>
      <c r="W72" s="94"/>
      <c r="X72" s="88">
        <v>0</v>
      </c>
      <c r="Y72" s="88">
        <v>0.16631106120157213</v>
      </c>
      <c r="Z72" s="88">
        <v>0.19957327344188652</v>
      </c>
      <c r="AA72" s="88">
        <v>0.29935991016282981</v>
      </c>
      <c r="AB72" s="88">
        <v>0.66524424480628852</v>
      </c>
      <c r="AC72" s="88">
        <v>0.28605502526670407</v>
      </c>
      <c r="AD72" s="88">
        <v>0.27275014037057832</v>
      </c>
      <c r="AE72" s="88">
        <v>0.26609769792251536</v>
      </c>
      <c r="AF72" s="88">
        <v>0.26609769792251536</v>
      </c>
      <c r="AG72" s="88">
        <v>0.26609769792251536</v>
      </c>
      <c r="AH72" s="88">
        <v>0.23283548568220094</v>
      </c>
      <c r="AI72" s="88">
        <v>0.19957327344188652</v>
      </c>
      <c r="AJ72" s="88">
        <v>0.16631106120157213</v>
      </c>
      <c r="AK72" s="88">
        <v>0.73176866928691742</v>
      </c>
      <c r="AL72" s="88">
        <v>0.66524424480628852</v>
      </c>
      <c r="AM72" s="88">
        <v>0.39914654688377305</v>
      </c>
      <c r="AN72" s="88">
        <v>0.29935991016282981</v>
      </c>
      <c r="AO72" s="88">
        <v>0.39914654688377305</v>
      </c>
      <c r="AP72" s="88">
        <v>0.33262212240314426</v>
      </c>
      <c r="AQ72" s="88">
        <v>0.26609769792251536</v>
      </c>
      <c r="AR72" s="88">
        <v>0.19957327344188652</v>
      </c>
      <c r="AS72" s="88">
        <v>0.19957327344188652</v>
      </c>
      <c r="AT72" s="88">
        <v>0.34592700729927006</v>
      </c>
      <c r="AU72" s="88">
        <v>0.23283548568220094</v>
      </c>
      <c r="AV72" s="88">
        <v>0.23283548568220094</v>
      </c>
      <c r="AW72" s="88">
        <v>0.26609769792251536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11.135999999999999</v>
      </c>
      <c r="C73" s="23"/>
      <c r="D73" s="23"/>
      <c r="E73" s="23"/>
      <c r="F73" s="23"/>
      <c r="G73" s="23"/>
      <c r="H73" s="23"/>
      <c r="I73" s="23"/>
      <c r="J73" s="23">
        <v>3.7516002245929245</v>
      </c>
      <c r="K73" s="25">
        <f t="shared" si="17"/>
        <v>3.7516002245929245</v>
      </c>
      <c r="L73" s="24">
        <f t="shared" si="18"/>
        <v>5.996307692307691</v>
      </c>
      <c r="M73" s="81">
        <f t="shared" si="19"/>
        <v>9.7479079169006155</v>
      </c>
      <c r="O73" s="78">
        <f t="shared" si="20"/>
        <v>-3.7516002245929245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3.7516002245929245</v>
      </c>
      <c r="T73">
        <v>72</v>
      </c>
      <c r="U73" s="87">
        <f>IFERROR(-HLOOKUP($U$1,IEX!$W$2:$BH$98,T73,FALSE),0)</f>
        <v>0</v>
      </c>
      <c r="V73" s="88">
        <f t="shared" si="21"/>
        <v>5.996307692307691</v>
      </c>
      <c r="W73" s="94"/>
      <c r="X73" s="88">
        <v>0</v>
      </c>
      <c r="Y73" s="88">
        <v>0.15631667602470517</v>
      </c>
      <c r="Z73" s="88">
        <v>0.18758001122964618</v>
      </c>
      <c r="AA73" s="88">
        <v>0.28137001684446933</v>
      </c>
      <c r="AB73" s="88">
        <v>0.62526670409882068</v>
      </c>
      <c r="AC73" s="88">
        <v>0.26886468276249292</v>
      </c>
      <c r="AD73" s="88">
        <v>0.25635934868051646</v>
      </c>
      <c r="AE73" s="88">
        <v>0.25010668163952832</v>
      </c>
      <c r="AF73" s="88">
        <v>0.25010668163952832</v>
      </c>
      <c r="AG73" s="88">
        <v>0.25010668163952832</v>
      </c>
      <c r="AH73" s="88">
        <v>0.21884334643458725</v>
      </c>
      <c r="AI73" s="88">
        <v>0.18758001122964618</v>
      </c>
      <c r="AJ73" s="88">
        <v>0.15631667602470517</v>
      </c>
      <c r="AK73" s="88">
        <v>0.68779337450870282</v>
      </c>
      <c r="AL73" s="88">
        <v>0.62526670409882068</v>
      </c>
      <c r="AM73" s="88">
        <v>0.37516002245929236</v>
      </c>
      <c r="AN73" s="88">
        <v>0.28137001684446933</v>
      </c>
      <c r="AO73" s="88">
        <v>0.37516002245929236</v>
      </c>
      <c r="AP73" s="88">
        <v>0.31263335204941034</v>
      </c>
      <c r="AQ73" s="88">
        <v>0.25010668163952832</v>
      </c>
      <c r="AR73" s="88">
        <v>0.18758001122964618</v>
      </c>
      <c r="AS73" s="88">
        <v>0.18758001122964618</v>
      </c>
      <c r="AT73" s="88">
        <v>0.3251386861313868</v>
      </c>
      <c r="AU73" s="88">
        <v>0.21884334643458725</v>
      </c>
      <c r="AV73" s="88">
        <v>0.21884334643458725</v>
      </c>
      <c r="AW73" s="88">
        <v>0.25010668163952832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12.384</v>
      </c>
      <c r="C74" s="23"/>
      <c r="D74" s="23"/>
      <c r="E74" s="23"/>
      <c r="F74" s="23"/>
      <c r="G74" s="23"/>
      <c r="H74" s="23"/>
      <c r="I74" s="23"/>
      <c r="J74" s="23">
        <v>4.1720381807973039</v>
      </c>
      <c r="K74" s="25">
        <f t="shared" si="17"/>
        <v>4.1720381807973039</v>
      </c>
      <c r="L74" s="24">
        <f t="shared" si="18"/>
        <v>6.6683076923076916</v>
      </c>
      <c r="M74" s="81">
        <f t="shared" si="19"/>
        <v>10.840345873104996</v>
      </c>
      <c r="O74" s="78">
        <f t="shared" si="20"/>
        <v>-4.1720381807973039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4.1720381807973039</v>
      </c>
      <c r="T74">
        <v>73</v>
      </c>
      <c r="U74" s="87">
        <f>IFERROR(-HLOOKUP($U$1,IEX!$W$2:$BH$98,T74,FALSE),0)</f>
        <v>0</v>
      </c>
      <c r="V74" s="88">
        <f t="shared" si="21"/>
        <v>6.6683076923076916</v>
      </c>
      <c r="W74" s="94"/>
      <c r="X74" s="88">
        <v>0</v>
      </c>
      <c r="Y74" s="88">
        <v>0.17383492419988766</v>
      </c>
      <c r="Z74" s="88">
        <v>0.2086019090398652</v>
      </c>
      <c r="AA74" s="88">
        <v>0.31290286355979779</v>
      </c>
      <c r="AB74" s="88">
        <v>0.69533969679955066</v>
      </c>
      <c r="AC74" s="88">
        <v>0.29899606962380676</v>
      </c>
      <c r="AD74" s="88">
        <v>0.28508927568781578</v>
      </c>
      <c r="AE74" s="88">
        <v>0.27813587871982032</v>
      </c>
      <c r="AF74" s="88">
        <v>0.27813587871982032</v>
      </c>
      <c r="AG74" s="88">
        <v>0.27813587871982032</v>
      </c>
      <c r="AH74" s="88">
        <v>0.24336889387984276</v>
      </c>
      <c r="AI74" s="88">
        <v>0.2086019090398652</v>
      </c>
      <c r="AJ74" s="88">
        <v>0.17383492419988766</v>
      </c>
      <c r="AK74" s="88">
        <v>0.76487366647950572</v>
      </c>
      <c r="AL74" s="88">
        <v>0.69533969679955066</v>
      </c>
      <c r="AM74" s="88">
        <v>0.41720381807973039</v>
      </c>
      <c r="AN74" s="88">
        <v>0.31290286355979779</v>
      </c>
      <c r="AO74" s="88">
        <v>0.41720381807973039</v>
      </c>
      <c r="AP74" s="88">
        <v>0.34766984839977533</v>
      </c>
      <c r="AQ74" s="88">
        <v>0.27813587871982032</v>
      </c>
      <c r="AR74" s="88">
        <v>0.2086019090398652</v>
      </c>
      <c r="AS74" s="88">
        <v>0.2086019090398652</v>
      </c>
      <c r="AT74" s="88">
        <v>0.36157664233576642</v>
      </c>
      <c r="AU74" s="88">
        <v>0.24336889387984276</v>
      </c>
      <c r="AV74" s="88">
        <v>0.24336889387984276</v>
      </c>
      <c r="AW74" s="88">
        <v>0.27813587871982032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11.904</v>
      </c>
      <c r="C75" s="23"/>
      <c r="D75" s="23"/>
      <c r="E75" s="23"/>
      <c r="F75" s="23"/>
      <c r="G75" s="23"/>
      <c r="H75" s="23"/>
      <c r="I75" s="23"/>
      <c r="J75" s="23">
        <v>4.0103312745648507</v>
      </c>
      <c r="K75" s="25">
        <f t="shared" si="17"/>
        <v>4.0103312745648507</v>
      </c>
      <c r="L75" s="24">
        <f t="shared" si="18"/>
        <v>6.4098461538461535</v>
      </c>
      <c r="M75" s="81">
        <f t="shared" si="19"/>
        <v>10.420177428411005</v>
      </c>
      <c r="O75" s="78">
        <f t="shared" si="20"/>
        <v>-4.0103312745648507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4.0103312745648507</v>
      </c>
      <c r="T75">
        <v>74</v>
      </c>
      <c r="U75" s="87">
        <f>IFERROR(-HLOOKUP($U$1,IEX!$W$2:$BH$98,T75,FALSE),0)</f>
        <v>0</v>
      </c>
      <c r="V75" s="88">
        <f t="shared" si="21"/>
        <v>6.4098461538461535</v>
      </c>
      <c r="W75" s="94"/>
      <c r="X75" s="88">
        <v>0</v>
      </c>
      <c r="Y75" s="88">
        <v>0.1670971364402021</v>
      </c>
      <c r="Z75" s="88">
        <v>0.2005165637282425</v>
      </c>
      <c r="AA75" s="88">
        <v>0.30077484559236373</v>
      </c>
      <c r="AB75" s="88">
        <v>0.66838854576080842</v>
      </c>
      <c r="AC75" s="88">
        <v>0.2874070746771476</v>
      </c>
      <c r="AD75" s="88">
        <v>0.27403930376193147</v>
      </c>
      <c r="AE75" s="88">
        <v>0.26735541830432341</v>
      </c>
      <c r="AF75" s="88">
        <v>0.26735541830432341</v>
      </c>
      <c r="AG75" s="88">
        <v>0.26735541830432341</v>
      </c>
      <c r="AH75" s="88">
        <v>0.23393599101628293</v>
      </c>
      <c r="AI75" s="88">
        <v>0.2005165637282425</v>
      </c>
      <c r="AJ75" s="88">
        <v>0.1670971364402021</v>
      </c>
      <c r="AK75" s="88">
        <v>0.73522740033688927</v>
      </c>
      <c r="AL75" s="88">
        <v>0.66838854576080842</v>
      </c>
      <c r="AM75" s="88">
        <v>0.40103312745648501</v>
      </c>
      <c r="AN75" s="88">
        <v>0.30077484559236373</v>
      </c>
      <c r="AO75" s="88">
        <v>0.40103312745648501</v>
      </c>
      <c r="AP75" s="88">
        <v>0.33419427288040421</v>
      </c>
      <c r="AQ75" s="88">
        <v>0.26735541830432341</v>
      </c>
      <c r="AR75" s="88">
        <v>0.2005165637282425</v>
      </c>
      <c r="AS75" s="88">
        <v>0.2005165637282425</v>
      </c>
      <c r="AT75" s="88">
        <v>0.34756204379562039</v>
      </c>
      <c r="AU75" s="88">
        <v>0.23393599101628293</v>
      </c>
      <c r="AV75" s="88">
        <v>0.23393599101628293</v>
      </c>
      <c r="AW75" s="88">
        <v>0.26735541830432341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12.728</v>
      </c>
      <c r="C76" s="23"/>
      <c r="D76" s="23"/>
      <c r="E76" s="23"/>
      <c r="F76" s="23"/>
      <c r="G76" s="23"/>
      <c r="H76" s="23"/>
      <c r="I76" s="23"/>
      <c r="J76" s="23">
        <v>4.2879281302638956</v>
      </c>
      <c r="K76" s="25">
        <f t="shared" si="17"/>
        <v>4.2879281302638956</v>
      </c>
      <c r="L76" s="24">
        <f t="shared" si="18"/>
        <v>6.8535384615384602</v>
      </c>
      <c r="M76" s="81">
        <f t="shared" si="19"/>
        <v>11.141466591802356</v>
      </c>
      <c r="O76" s="78">
        <f t="shared" si="20"/>
        <v>-4.2879281302638956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4.2879281302638956</v>
      </c>
      <c r="T76">
        <v>75</v>
      </c>
      <c r="U76" s="87">
        <f>IFERROR(-HLOOKUP($U$1,IEX!$W$2:$BH$98,T76,FALSE),0)</f>
        <v>0</v>
      </c>
      <c r="V76" s="88">
        <f t="shared" si="21"/>
        <v>6.8535384615384602</v>
      </c>
      <c r="W76" s="94"/>
      <c r="X76" s="88">
        <v>0</v>
      </c>
      <c r="Y76" s="88">
        <v>0.17866367209432898</v>
      </c>
      <c r="Z76" s="88">
        <v>0.21439640651319475</v>
      </c>
      <c r="AA76" s="88">
        <v>0.32159460976979215</v>
      </c>
      <c r="AB76" s="88">
        <v>0.71465468837731594</v>
      </c>
      <c r="AC76" s="88">
        <v>0.30730151600224587</v>
      </c>
      <c r="AD76" s="88">
        <v>0.29300842223469953</v>
      </c>
      <c r="AE76" s="88">
        <v>0.28586187535092639</v>
      </c>
      <c r="AF76" s="88">
        <v>0.28586187535092639</v>
      </c>
      <c r="AG76" s="88">
        <v>0.28586187535092639</v>
      </c>
      <c r="AH76" s="88">
        <v>0.25012914093206057</v>
      </c>
      <c r="AI76" s="88">
        <v>0.21439640651319475</v>
      </c>
      <c r="AJ76" s="88">
        <v>0.17866367209432898</v>
      </c>
      <c r="AK76" s="88">
        <v>0.78612015721504758</v>
      </c>
      <c r="AL76" s="88">
        <v>0.71465468837731594</v>
      </c>
      <c r="AM76" s="88">
        <v>0.4287928130263895</v>
      </c>
      <c r="AN76" s="88">
        <v>0.32159460976979215</v>
      </c>
      <c r="AO76" s="88">
        <v>0.4287928130263895</v>
      </c>
      <c r="AP76" s="88">
        <v>0.35732734418865797</v>
      </c>
      <c r="AQ76" s="88">
        <v>0.28586187535092639</v>
      </c>
      <c r="AR76" s="88">
        <v>0.21439640651319475</v>
      </c>
      <c r="AS76" s="88">
        <v>0.21439640651319475</v>
      </c>
      <c r="AT76" s="88">
        <v>0.37162043795620436</v>
      </c>
      <c r="AU76" s="88">
        <v>0.25012914093206057</v>
      </c>
      <c r="AV76" s="88">
        <v>0.25012914093206057</v>
      </c>
      <c r="AW76" s="88">
        <v>0.28586187535092639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13.576000000000001</v>
      </c>
      <c r="C77" s="23"/>
      <c r="D77" s="23"/>
      <c r="E77" s="23"/>
      <c r="F77" s="23"/>
      <c r="G77" s="23"/>
      <c r="H77" s="23"/>
      <c r="I77" s="23"/>
      <c r="J77" s="23">
        <v>4.5736103312745637</v>
      </c>
      <c r="K77" s="25">
        <f t="shared" si="17"/>
        <v>4.5736103312745637</v>
      </c>
      <c r="L77" s="24">
        <f t="shared" si="18"/>
        <v>7.3101538461538444</v>
      </c>
      <c r="M77" s="81">
        <f t="shared" si="19"/>
        <v>11.883764177428407</v>
      </c>
      <c r="O77" s="78">
        <f t="shared" si="20"/>
        <v>-4.5736103312745637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4.5736103312745637</v>
      </c>
      <c r="T77">
        <v>76</v>
      </c>
      <c r="U77" s="87">
        <f>IFERROR(-HLOOKUP($U$1,IEX!$W$2:$BH$98,T77,FALSE),0)</f>
        <v>0</v>
      </c>
      <c r="V77" s="88">
        <f t="shared" si="21"/>
        <v>7.3101538461538444</v>
      </c>
      <c r="W77" s="94"/>
      <c r="X77" s="88">
        <v>0</v>
      </c>
      <c r="Y77" s="88">
        <v>0.19056709713644018</v>
      </c>
      <c r="Z77" s="88">
        <v>0.22868051656372818</v>
      </c>
      <c r="AA77" s="88">
        <v>0.34302077484559229</v>
      </c>
      <c r="AB77" s="88">
        <v>0.76226838854576073</v>
      </c>
      <c r="AC77" s="88">
        <v>0.32777540707467706</v>
      </c>
      <c r="AD77" s="88">
        <v>0.31253003930376189</v>
      </c>
      <c r="AE77" s="88">
        <v>0.30490735541830427</v>
      </c>
      <c r="AF77" s="88">
        <v>0.30490735541830427</v>
      </c>
      <c r="AG77" s="88">
        <v>0.30490735541830427</v>
      </c>
      <c r="AH77" s="88">
        <v>0.26679393599101625</v>
      </c>
      <c r="AI77" s="88">
        <v>0.22868051656372818</v>
      </c>
      <c r="AJ77" s="88">
        <v>0.19056709713644018</v>
      </c>
      <c r="AK77" s="88">
        <v>0.83849522740033688</v>
      </c>
      <c r="AL77" s="88">
        <v>0.76226838854576073</v>
      </c>
      <c r="AM77" s="88">
        <v>0.45736103312745635</v>
      </c>
      <c r="AN77" s="88">
        <v>0.34302077484559229</v>
      </c>
      <c r="AO77" s="88">
        <v>0.45736103312745635</v>
      </c>
      <c r="AP77" s="88">
        <v>0.38113419427288037</v>
      </c>
      <c r="AQ77" s="88">
        <v>0.30490735541830427</v>
      </c>
      <c r="AR77" s="88">
        <v>0.22868051656372818</v>
      </c>
      <c r="AS77" s="88">
        <v>0.22868051656372818</v>
      </c>
      <c r="AT77" s="88">
        <v>0.3963795620437956</v>
      </c>
      <c r="AU77" s="88">
        <v>0.26679393599101625</v>
      </c>
      <c r="AV77" s="88">
        <v>0.26679393599101625</v>
      </c>
      <c r="AW77" s="88">
        <v>0.30490735541830427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12.96</v>
      </c>
      <c r="C78" s="23"/>
      <c r="D78" s="23"/>
      <c r="E78" s="23"/>
      <c r="F78" s="23"/>
      <c r="G78" s="23"/>
      <c r="H78" s="23"/>
      <c r="I78" s="23"/>
      <c r="J78" s="23">
        <v>4.366086468276249</v>
      </c>
      <c r="K78" s="25">
        <f t="shared" si="17"/>
        <v>4.366086468276249</v>
      </c>
      <c r="L78" s="24">
        <f t="shared" si="18"/>
        <v>6.9784615384615369</v>
      </c>
      <c r="M78" s="81">
        <f t="shared" si="19"/>
        <v>11.344548006737785</v>
      </c>
      <c r="O78" s="78">
        <f t="shared" si="20"/>
        <v>-4.366086468276249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4.366086468276249</v>
      </c>
      <c r="T78">
        <v>77</v>
      </c>
      <c r="U78" s="87">
        <f>IFERROR(-HLOOKUP($U$1,IEX!$W$2:$BH$98,T78,FALSE),0)</f>
        <v>0</v>
      </c>
      <c r="V78" s="88">
        <f t="shared" si="21"/>
        <v>6.9784615384615369</v>
      </c>
      <c r="W78" s="94"/>
      <c r="X78" s="88">
        <v>0</v>
      </c>
      <c r="Y78" s="88">
        <v>0.18192026951151036</v>
      </c>
      <c r="Z78" s="88">
        <v>0.21830432341381242</v>
      </c>
      <c r="AA78" s="88">
        <v>0.32745648512071868</v>
      </c>
      <c r="AB78" s="88">
        <v>0.72768107804604143</v>
      </c>
      <c r="AC78" s="88">
        <v>0.31290286355979779</v>
      </c>
      <c r="AD78" s="88">
        <v>0.29834924199887697</v>
      </c>
      <c r="AE78" s="88">
        <v>0.29107243121841658</v>
      </c>
      <c r="AF78" s="88">
        <v>0.29107243121841658</v>
      </c>
      <c r="AG78" s="88">
        <v>0.29107243121841658</v>
      </c>
      <c r="AH78" s="88">
        <v>0.25468837731611449</v>
      </c>
      <c r="AI78" s="88">
        <v>0.21830432341381242</v>
      </c>
      <c r="AJ78" s="88">
        <v>0.18192026951151036</v>
      </c>
      <c r="AK78" s="88">
        <v>0.80044918585064562</v>
      </c>
      <c r="AL78" s="88">
        <v>0.72768107804604143</v>
      </c>
      <c r="AM78" s="88">
        <v>0.43660864682762485</v>
      </c>
      <c r="AN78" s="88">
        <v>0.32745648512071868</v>
      </c>
      <c r="AO78" s="88">
        <v>0.43660864682762485</v>
      </c>
      <c r="AP78" s="88">
        <v>0.36384053902302071</v>
      </c>
      <c r="AQ78" s="88">
        <v>0.29107243121841658</v>
      </c>
      <c r="AR78" s="88">
        <v>0.21830432341381242</v>
      </c>
      <c r="AS78" s="88">
        <v>0.21830432341381242</v>
      </c>
      <c r="AT78" s="88">
        <v>0.3783941605839416</v>
      </c>
      <c r="AU78" s="88">
        <v>0.25468837731611449</v>
      </c>
      <c r="AV78" s="88">
        <v>0.25468837731611449</v>
      </c>
      <c r="AW78" s="88">
        <v>0.29107243121841658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13.651999999999999</v>
      </c>
      <c r="C79" s="23"/>
      <c r="D79" s="23"/>
      <c r="E79" s="23"/>
      <c r="F79" s="23"/>
      <c r="G79" s="23"/>
      <c r="H79" s="23"/>
      <c r="I79" s="23"/>
      <c r="J79" s="23">
        <v>4.5992139247613686</v>
      </c>
      <c r="K79" s="25">
        <f t="shared" si="17"/>
        <v>4.5992139247613686</v>
      </c>
      <c r="L79" s="24">
        <f t="shared" si="18"/>
        <v>7.3510769230769206</v>
      </c>
      <c r="M79" s="81">
        <f t="shared" si="19"/>
        <v>11.950290847838289</v>
      </c>
      <c r="O79" s="78">
        <f t="shared" si="20"/>
        <v>-4.5992139247613686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4.5992139247613686</v>
      </c>
      <c r="T79">
        <v>78</v>
      </c>
      <c r="U79" s="87">
        <f>IFERROR(-HLOOKUP($U$1,IEX!$W$2:$BH$98,T79,FALSE),0)</f>
        <v>0</v>
      </c>
      <c r="V79" s="88">
        <f t="shared" si="21"/>
        <v>7.3510769230769206</v>
      </c>
      <c r="W79" s="94"/>
      <c r="X79" s="88">
        <v>0</v>
      </c>
      <c r="Y79" s="88">
        <v>0.19163391353172371</v>
      </c>
      <c r="Z79" s="88">
        <v>0.22996069623806842</v>
      </c>
      <c r="AA79" s="88">
        <v>0.34494104435710266</v>
      </c>
      <c r="AB79" s="88">
        <v>0.76653565412689484</v>
      </c>
      <c r="AC79" s="88">
        <v>0.32961033127456474</v>
      </c>
      <c r="AD79" s="88">
        <v>0.31427961819202688</v>
      </c>
      <c r="AE79" s="88">
        <v>0.30661426165075795</v>
      </c>
      <c r="AF79" s="88">
        <v>0.30661426165075795</v>
      </c>
      <c r="AG79" s="88">
        <v>0.30661426165075795</v>
      </c>
      <c r="AH79" s="88">
        <v>0.26828747894441318</v>
      </c>
      <c r="AI79" s="88">
        <v>0.22996069623806842</v>
      </c>
      <c r="AJ79" s="88">
        <v>0.19163391353172371</v>
      </c>
      <c r="AK79" s="88">
        <v>0.84318921953958437</v>
      </c>
      <c r="AL79" s="88">
        <v>0.76653565412689484</v>
      </c>
      <c r="AM79" s="88">
        <v>0.45992139247613684</v>
      </c>
      <c r="AN79" s="88">
        <v>0.34494104435710266</v>
      </c>
      <c r="AO79" s="88">
        <v>0.45992139247613684</v>
      </c>
      <c r="AP79" s="88">
        <v>0.38326782706344742</v>
      </c>
      <c r="AQ79" s="88">
        <v>0.30661426165075795</v>
      </c>
      <c r="AR79" s="88">
        <v>0.22996069623806842</v>
      </c>
      <c r="AS79" s="88">
        <v>0.22996069623806842</v>
      </c>
      <c r="AT79" s="88">
        <v>0.39859854014598534</v>
      </c>
      <c r="AU79" s="88">
        <v>0.26828747894441318</v>
      </c>
      <c r="AV79" s="88">
        <v>0.26828747894441318</v>
      </c>
      <c r="AW79" s="88">
        <v>0.30661426165075795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15.112</v>
      </c>
      <c r="C80" s="23"/>
      <c r="D80" s="23"/>
      <c r="E80" s="23"/>
      <c r="F80" s="23"/>
      <c r="G80" s="23"/>
      <c r="H80" s="23"/>
      <c r="I80" s="23"/>
      <c r="J80" s="23">
        <v>5.0910724312184152</v>
      </c>
      <c r="K80" s="25">
        <f t="shared" si="17"/>
        <v>5.0910724312184152</v>
      </c>
      <c r="L80" s="24">
        <f t="shared" si="18"/>
        <v>8.1372307692307668</v>
      </c>
      <c r="M80" s="81">
        <f t="shared" si="19"/>
        <v>13.228303200449183</v>
      </c>
      <c r="O80" s="78">
        <f t="shared" si="20"/>
        <v>-5.0910724312184152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5.0910724312184152</v>
      </c>
      <c r="T80">
        <v>79</v>
      </c>
      <c r="U80" s="87">
        <f>IFERROR(-HLOOKUP($U$1,IEX!$W$2:$BH$98,T80,FALSE),0)</f>
        <v>0</v>
      </c>
      <c r="V80" s="88">
        <f t="shared" si="21"/>
        <v>8.1372307692307668</v>
      </c>
      <c r="W80" s="94"/>
      <c r="X80" s="88">
        <v>0</v>
      </c>
      <c r="Y80" s="88">
        <v>0.212128017967434</v>
      </c>
      <c r="Z80" s="88">
        <v>0.25455362156092076</v>
      </c>
      <c r="AA80" s="88">
        <v>0.38183043234138114</v>
      </c>
      <c r="AB80" s="88">
        <v>0.84851207186973598</v>
      </c>
      <c r="AC80" s="88">
        <v>0.36486019090398641</v>
      </c>
      <c r="AD80" s="88">
        <v>0.34788994946659174</v>
      </c>
      <c r="AE80" s="88">
        <v>0.3394048287478944</v>
      </c>
      <c r="AF80" s="88">
        <v>0.3394048287478944</v>
      </c>
      <c r="AG80" s="88">
        <v>0.3394048287478944</v>
      </c>
      <c r="AH80" s="88">
        <v>0.29697922515440756</v>
      </c>
      <c r="AI80" s="88">
        <v>0.25455362156092076</v>
      </c>
      <c r="AJ80" s="88">
        <v>0.212128017967434</v>
      </c>
      <c r="AK80" s="88">
        <v>0.93336327905670946</v>
      </c>
      <c r="AL80" s="88">
        <v>0.84851207186973598</v>
      </c>
      <c r="AM80" s="88">
        <v>0.50910724312184152</v>
      </c>
      <c r="AN80" s="88">
        <v>0.38183043234138114</v>
      </c>
      <c r="AO80" s="88">
        <v>0.50910724312184152</v>
      </c>
      <c r="AP80" s="88">
        <v>0.42425603593486799</v>
      </c>
      <c r="AQ80" s="88">
        <v>0.3394048287478944</v>
      </c>
      <c r="AR80" s="88">
        <v>0.25455362156092076</v>
      </c>
      <c r="AS80" s="88">
        <v>0.25455362156092076</v>
      </c>
      <c r="AT80" s="88">
        <v>0.44122627737226267</v>
      </c>
      <c r="AU80" s="88">
        <v>0.29697922515440756</v>
      </c>
      <c r="AV80" s="88">
        <v>0.29697922515440756</v>
      </c>
      <c r="AW80" s="88">
        <v>0.3394048287478944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9.7926530798966134</v>
      </c>
      <c r="M81" s="81">
        <f t="shared" si="19"/>
        <v>15.919443328007112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9.7926530798966134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0.40845268320736655</v>
      </c>
      <c r="AF81" s="88">
        <v>0.40845268320736655</v>
      </c>
      <c r="AG81" s="88">
        <v>0.40845268320736655</v>
      </c>
      <c r="AH81" s="88">
        <v>0.35739609780644571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0.35739609780644571</v>
      </c>
      <c r="AV81" s="88">
        <v>0.35739609780644571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18.872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9.7926530798966134</v>
      </c>
      <c r="M82" s="81">
        <f t="shared" si="19"/>
        <v>15.919443328007112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9.7926530798966134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0.40845268320736655</v>
      </c>
      <c r="AF82" s="88">
        <v>0.40845268320736655</v>
      </c>
      <c r="AG82" s="88">
        <v>0.40845268320736655</v>
      </c>
      <c r="AH82" s="88">
        <v>0.35739609780644571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0.35739609780644571</v>
      </c>
      <c r="AV82" s="88">
        <v>0.35739609780644571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19.16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9.7926530798966134</v>
      </c>
      <c r="M83" s="81">
        <f t="shared" si="19"/>
        <v>15.919443328007112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9.7926530798966134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0.40845268320736655</v>
      </c>
      <c r="AF83" s="88">
        <v>0.40845268320736655</v>
      </c>
      <c r="AG83" s="88">
        <v>0.40845268320736655</v>
      </c>
      <c r="AH83" s="88">
        <v>0.35739609780644571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0.35739609780644571</v>
      </c>
      <c r="AV83" s="88">
        <v>0.35739609780644571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19.047999999999998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9.7926530798966134</v>
      </c>
      <c r="M84" s="81">
        <f t="shared" si="19"/>
        <v>15.919443328007112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9.7926530798966134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0.40845268320736655</v>
      </c>
      <c r="AF84" s="88">
        <v>0.40845268320736655</v>
      </c>
      <c r="AG84" s="88">
        <v>0.40845268320736655</v>
      </c>
      <c r="AH84" s="88">
        <v>0.35739609780644571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0.35739609780644571</v>
      </c>
      <c r="AV84" s="88">
        <v>0.35739609780644571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18.988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9.7926530798966134</v>
      </c>
      <c r="M85" s="81">
        <f t="shared" si="19"/>
        <v>15.919443328007112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9.7926530798966134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0.40845268320736655</v>
      </c>
      <c r="AF85" s="88">
        <v>0.40845268320736655</v>
      </c>
      <c r="AG85" s="88">
        <v>0.40845268320736655</v>
      </c>
      <c r="AH85" s="88">
        <v>0.35739609780644571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0.35739609780644571</v>
      </c>
      <c r="AV85" s="88">
        <v>0.35739609780644571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19.084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9.7926530798966134</v>
      </c>
      <c r="M86" s="81">
        <f t="shared" si="19"/>
        <v>15.919443328007112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9.7926530798966134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0.40845268320736655</v>
      </c>
      <c r="AF86" s="88">
        <v>0.40845268320736655</v>
      </c>
      <c r="AG86" s="88">
        <v>0.40845268320736655</v>
      </c>
      <c r="AH86" s="88">
        <v>0.35739609780644571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0.35739609780644571</v>
      </c>
      <c r="AV86" s="88">
        <v>0.35739609780644571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18.872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9.7926530798966134</v>
      </c>
      <c r="M87" s="81">
        <f t="shared" si="19"/>
        <v>15.919443328007112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9.7926530798966134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0.40845268320736655</v>
      </c>
      <c r="AF87" s="88">
        <v>0.40845268320736655</v>
      </c>
      <c r="AG87" s="88">
        <v>0.40845268320736655</v>
      </c>
      <c r="AH87" s="88">
        <v>0.35739609780644571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0.35739609780644571</v>
      </c>
      <c r="AV87" s="88">
        <v>0.35739609780644571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18.72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9.7926530798966134</v>
      </c>
      <c r="M88" s="81">
        <f t="shared" si="19"/>
        <v>15.919443328007112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9.7926530798966134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0.40845268320736655</v>
      </c>
      <c r="AF88" s="88">
        <v>0.40845268320736655</v>
      </c>
      <c r="AG88" s="88">
        <v>0.40845268320736655</v>
      </c>
      <c r="AH88" s="88">
        <v>0.35739609780644571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0.35739609780644571</v>
      </c>
      <c r="AV88" s="88">
        <v>0.35739609780644571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18.968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9.7926530798966134</v>
      </c>
      <c r="M89" s="81">
        <f t="shared" si="19"/>
        <v>15.919443328007112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9.7926530798966134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0.40845268320736655</v>
      </c>
      <c r="AF89" s="88">
        <v>0.40845268320736655</v>
      </c>
      <c r="AG89" s="88">
        <v>0.40845268320736655</v>
      </c>
      <c r="AH89" s="88">
        <v>0.35739609780644571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0.35739609780644571</v>
      </c>
      <c r="AV89" s="88">
        <v>0.35739609780644571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9.7926530798966134</v>
      </c>
      <c r="M90" s="81">
        <f t="shared" si="19"/>
        <v>15.919443328007112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9.7926530798966134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0.40845268320736655</v>
      </c>
      <c r="AF90" s="88">
        <v>0.40845268320736655</v>
      </c>
      <c r="AG90" s="88">
        <v>0.40845268320736655</v>
      </c>
      <c r="AH90" s="88">
        <v>0.35739609780644571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0.35739609780644571</v>
      </c>
      <c r="AV90" s="88">
        <v>0.35739609780644571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19.239999999999998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9.7926530798966134</v>
      </c>
      <c r="M91" s="81">
        <f t="shared" si="19"/>
        <v>15.919443328007112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9.7926530798966134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0.40845268320736655</v>
      </c>
      <c r="AF91" s="88">
        <v>0.40845268320736655</v>
      </c>
      <c r="AG91" s="88">
        <v>0.40845268320736655</v>
      </c>
      <c r="AH91" s="88">
        <v>0.35739609780644571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0.35739609780644571</v>
      </c>
      <c r="AV91" s="88">
        <v>0.35739609780644571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18.356000000000002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9.7926530798966134</v>
      </c>
      <c r="M92" s="81">
        <f t="shared" si="19"/>
        <v>15.919443328007112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9.7926530798966134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0.40845268320736655</v>
      </c>
      <c r="AF92" s="88">
        <v>0.40845268320736655</v>
      </c>
      <c r="AG92" s="88">
        <v>0.40845268320736655</v>
      </c>
      <c r="AH92" s="88">
        <v>0.35739609780644571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0.35739609780644571</v>
      </c>
      <c r="AV92" s="88">
        <v>0.35739609780644571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19.123999999999999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9.7926530798966134</v>
      </c>
      <c r="M93" s="81">
        <f t="shared" si="19"/>
        <v>15.919443328007112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9.7926530798966134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0.40845268320736655</v>
      </c>
      <c r="AF93" s="88">
        <v>0.40845268320736655</v>
      </c>
      <c r="AG93" s="88">
        <v>0.40845268320736655</v>
      </c>
      <c r="AH93" s="88">
        <v>0.35739609780644571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0.35739609780644571</v>
      </c>
      <c r="AV93" s="88">
        <v>0.35739609780644571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18.795999999999999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9.7926530798966134</v>
      </c>
      <c r="M94" s="81">
        <f t="shared" si="19"/>
        <v>15.919443328007112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9.7926530798966134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0.40845268320736655</v>
      </c>
      <c r="AF94" s="88">
        <v>0.40845268320736655</v>
      </c>
      <c r="AG94" s="88">
        <v>0.40845268320736655</v>
      </c>
      <c r="AH94" s="88">
        <v>0.35739609780644571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0.35739609780644571</v>
      </c>
      <c r="AV94" s="88">
        <v>0.35739609780644571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18.164000000000001</v>
      </c>
      <c r="C95" s="23"/>
      <c r="D95" s="23"/>
      <c r="E95" s="23"/>
      <c r="F95" s="23"/>
      <c r="G95" s="23"/>
      <c r="H95" s="23"/>
      <c r="I95" s="23"/>
      <c r="J95" s="23">
        <v>6.1192588433464339</v>
      </c>
      <c r="K95" s="25">
        <f t="shared" si="17"/>
        <v>6.1192588433464339</v>
      </c>
      <c r="L95" s="24">
        <f t="shared" si="18"/>
        <v>9.7806153846153858</v>
      </c>
      <c r="M95" s="81">
        <f t="shared" si="19"/>
        <v>15.899874227961821</v>
      </c>
      <c r="O95" s="78">
        <f t="shared" si="20"/>
        <v>-6.1192588433464339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6.1192588433464339</v>
      </c>
      <c r="T95">
        <v>94</v>
      </c>
      <c r="U95" s="87">
        <f>IFERROR(-HLOOKUP($U$1,IEX!$W$2:$BH$98,T95,FALSE),0)</f>
        <v>0</v>
      </c>
      <c r="V95" s="88">
        <f t="shared" si="21"/>
        <v>9.7806153846153858</v>
      </c>
      <c r="W95" s="94"/>
      <c r="X95" s="88">
        <v>0</v>
      </c>
      <c r="Y95" s="88">
        <v>0.2549691184727681</v>
      </c>
      <c r="Z95" s="88">
        <v>0.30596294216732167</v>
      </c>
      <c r="AA95" s="88">
        <v>0.45894441325098256</v>
      </c>
      <c r="AB95" s="88">
        <v>1.0198764738910724</v>
      </c>
      <c r="AC95" s="88">
        <v>0.43854688377316109</v>
      </c>
      <c r="AD95" s="88">
        <v>0.41814935429533967</v>
      </c>
      <c r="AE95" s="88">
        <v>0.40795058955642893</v>
      </c>
      <c r="AF95" s="88">
        <v>0.40795058955642893</v>
      </c>
      <c r="AG95" s="88">
        <v>0.40795058955642893</v>
      </c>
      <c r="AH95" s="88">
        <v>0.3569567658618753</v>
      </c>
      <c r="AI95" s="88">
        <v>0.30596294216732167</v>
      </c>
      <c r="AJ95" s="88">
        <v>0.2549691184727681</v>
      </c>
      <c r="AK95" s="88">
        <v>1.1218641212801794</v>
      </c>
      <c r="AL95" s="88">
        <v>1.0198764738910724</v>
      </c>
      <c r="AM95" s="88">
        <v>0.61192588433464334</v>
      </c>
      <c r="AN95" s="88">
        <v>0.45894441325098256</v>
      </c>
      <c r="AO95" s="88">
        <v>0.61192588433464334</v>
      </c>
      <c r="AP95" s="88">
        <v>0.50993823694553619</v>
      </c>
      <c r="AQ95" s="88">
        <v>0.40795058955642893</v>
      </c>
      <c r="AR95" s="88">
        <v>0.30596294216732167</v>
      </c>
      <c r="AS95" s="88">
        <v>0.30596294216732167</v>
      </c>
      <c r="AT95" s="88">
        <v>0.53033576642335767</v>
      </c>
      <c r="AU95" s="88">
        <v>0.3569567658618753</v>
      </c>
      <c r="AV95" s="88">
        <v>0.3569567658618753</v>
      </c>
      <c r="AW95" s="88">
        <v>0.40795058955642893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18.411999999999999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9.7926530798966134</v>
      </c>
      <c r="M96" s="81">
        <f t="shared" si="19"/>
        <v>15.919443328007112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9.7926530798966134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0.40845268320736655</v>
      </c>
      <c r="AF96" s="88">
        <v>0.40845268320736655</v>
      </c>
      <c r="AG96" s="88">
        <v>0.40845268320736655</v>
      </c>
      <c r="AH96" s="88">
        <v>0.35739609780644571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0.35739609780644571</v>
      </c>
      <c r="AV96" s="88">
        <v>0.35739609780644571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18.335999999999999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9.7926530798966134</v>
      </c>
      <c r="M97" s="81">
        <f t="shared" si="19"/>
        <v>15.919443328007112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9.7926530798966134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0.40845268320736655</v>
      </c>
      <c r="AF97" s="88">
        <v>0.40845268320736655</v>
      </c>
      <c r="AG97" s="88">
        <v>0.40845268320736655</v>
      </c>
      <c r="AH97" s="88">
        <v>0.35739609780644571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0.35739609780644571</v>
      </c>
      <c r="AV97" s="88">
        <v>0.35739609780644571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17.431999999999999</v>
      </c>
      <c r="C98" s="23"/>
      <c r="D98" s="23"/>
      <c r="E98" s="23"/>
      <c r="F98" s="23"/>
      <c r="G98" s="23"/>
      <c r="H98" s="23"/>
      <c r="I98" s="23"/>
      <c r="J98" s="23">
        <v>5.8726558113419411</v>
      </c>
      <c r="K98" s="25">
        <f t="shared" si="17"/>
        <v>5.8726558113419411</v>
      </c>
      <c r="L98" s="24">
        <f t="shared" si="18"/>
        <v>9.3864615384615373</v>
      </c>
      <c r="M98" s="81">
        <f t="shared" si="19"/>
        <v>15.259117349803478</v>
      </c>
      <c r="O98" s="78">
        <f t="shared" si="20"/>
        <v>-5.8726558113419411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5.8726558113419411</v>
      </c>
      <c r="T98">
        <v>97</v>
      </c>
      <c r="U98" s="87">
        <f>IFERROR(-HLOOKUP($U$1,IEX!$W$2:$BH$98,T98,FALSE),0)</f>
        <v>0</v>
      </c>
      <c r="V98" s="88">
        <f t="shared" si="21"/>
        <v>9.3864615384615373</v>
      </c>
      <c r="W98" s="94"/>
      <c r="X98" s="88">
        <v>0</v>
      </c>
      <c r="Y98" s="88">
        <v>0.24469399213924756</v>
      </c>
      <c r="Z98" s="88">
        <v>0.29363279056709701</v>
      </c>
      <c r="AA98" s="88">
        <v>0.44044918585064557</v>
      </c>
      <c r="AB98" s="88">
        <v>0.97877596855699023</v>
      </c>
      <c r="AC98" s="88">
        <v>0.42087366647950575</v>
      </c>
      <c r="AD98" s="88">
        <v>0.40129814710836598</v>
      </c>
      <c r="AE98" s="88">
        <v>0.39151038742279609</v>
      </c>
      <c r="AF98" s="88">
        <v>0.39151038742279609</v>
      </c>
      <c r="AG98" s="88">
        <v>0.39151038742279609</v>
      </c>
      <c r="AH98" s="88">
        <v>0.34257158899494655</v>
      </c>
      <c r="AI98" s="88">
        <v>0.29363279056709701</v>
      </c>
      <c r="AJ98" s="88">
        <v>0.24469399213924756</v>
      </c>
      <c r="AK98" s="88">
        <v>1.0766535654126892</v>
      </c>
      <c r="AL98" s="88">
        <v>0.97877596855699023</v>
      </c>
      <c r="AM98" s="88">
        <v>0.58726558113419403</v>
      </c>
      <c r="AN98" s="88">
        <v>0.44044918585064557</v>
      </c>
      <c r="AO98" s="88">
        <v>0.58726558113419403</v>
      </c>
      <c r="AP98" s="88">
        <v>0.48938798427849511</v>
      </c>
      <c r="AQ98" s="88">
        <v>0.39151038742279609</v>
      </c>
      <c r="AR98" s="88">
        <v>0.29363279056709701</v>
      </c>
      <c r="AS98" s="88">
        <v>0.29363279056709701</v>
      </c>
      <c r="AT98" s="88">
        <v>0.50896350364963494</v>
      </c>
      <c r="AU98" s="88">
        <v>0.34257158899494655</v>
      </c>
      <c r="AV98" s="88">
        <v>0.34257158899494655</v>
      </c>
      <c r="AW98" s="88">
        <v>0.39151038742279609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0.40686500000000014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0.13543978709323398</v>
      </c>
      <c r="K99" s="25">
        <f t="shared" si="22"/>
        <v>0.13543978709323398</v>
      </c>
      <c r="L99" s="25">
        <f t="shared" si="22"/>
        <v>0.21647792637068539</v>
      </c>
      <c r="M99" s="85">
        <f t="shared" si="22"/>
        <v>0.35191771346391981</v>
      </c>
      <c r="O99" s="78">
        <f>SUM(O3:O98)/4000</f>
        <v>-0.13543978709323398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0.13543978709323398</v>
      </c>
      <c r="U99" s="89">
        <f t="shared" ref="U99:AK99" si="24">SUM(U3:U98)/4000</f>
        <v>0</v>
      </c>
      <c r="V99" s="89">
        <f t="shared" si="24"/>
        <v>0.21647792637068539</v>
      </c>
      <c r="W99" s="94"/>
      <c r="X99" s="89">
        <f t="shared" si="24"/>
        <v>0</v>
      </c>
      <c r="Y99" s="89">
        <f t="shared" si="24"/>
        <v>5.6433244622180797E-3</v>
      </c>
      <c r="Z99" s="89">
        <f t="shared" si="24"/>
        <v>6.7719893546616967E-3</v>
      </c>
      <c r="AA99" s="89">
        <f t="shared" si="24"/>
        <v>1.0157984031992537E-2</v>
      </c>
      <c r="AB99" s="89">
        <f t="shared" si="24"/>
        <v>2.2573297848872319E-2</v>
      </c>
      <c r="AC99" s="89">
        <f t="shared" si="24"/>
        <v>9.7065180750150939E-3</v>
      </c>
      <c r="AD99" s="89">
        <f t="shared" si="24"/>
        <v>9.2550521180376436E-3</v>
      </c>
      <c r="AE99" s="89">
        <f t="shared" si="24"/>
        <v>9.0293191395489185E-3</v>
      </c>
      <c r="AF99" s="89">
        <f t="shared" si="24"/>
        <v>9.0293191395489185E-3</v>
      </c>
      <c r="AG99" s="89">
        <f t="shared" si="24"/>
        <v>9.0293191395489185E-3</v>
      </c>
      <c r="AH99" s="89">
        <f t="shared" si="24"/>
        <v>7.9006542471053137E-3</v>
      </c>
      <c r="AI99" s="89">
        <f t="shared" si="24"/>
        <v>6.7719893546616967E-3</v>
      </c>
      <c r="AJ99" s="89">
        <f t="shared" si="24"/>
        <v>5.6433244622180797E-3</v>
      </c>
      <c r="AK99" s="89">
        <f t="shared" si="24"/>
        <v>2.4830627633759563E-2</v>
      </c>
      <c r="AL99" s="89">
        <f t="shared" ref="AL99:AQ99" si="25">SUM(AL3:AL98)/4000</f>
        <v>2.2573297848872319E-2</v>
      </c>
      <c r="AM99" s="89">
        <f t="shared" si="25"/>
        <v>1.3543978709323393E-2</v>
      </c>
      <c r="AN99" s="89">
        <f t="shared" si="25"/>
        <v>1.0157984031992537E-2</v>
      </c>
      <c r="AO99" s="89">
        <f t="shared" si="25"/>
        <v>1.3543978709323393E-2</v>
      </c>
      <c r="AP99" s="89">
        <f t="shared" si="25"/>
        <v>1.1286648924436159E-2</v>
      </c>
      <c r="AQ99" s="89">
        <f t="shared" si="25"/>
        <v>9.0293191395489185E-3</v>
      </c>
      <c r="AR99" s="89">
        <f t="shared" ref="AR99:BK99" si="26">SUM(AR3:AR98)/4000</f>
        <v>6.7719893546616967E-3</v>
      </c>
      <c r="AS99" s="89">
        <f t="shared" si="26"/>
        <v>6.7719893546616967E-3</v>
      </c>
      <c r="AT99" s="89">
        <f t="shared" si="26"/>
        <v>1.1738114881413604E-2</v>
      </c>
      <c r="AU99" s="89">
        <f t="shared" si="26"/>
        <v>7.9006542471053137E-3</v>
      </c>
      <c r="AV99" s="89">
        <f t="shared" si="26"/>
        <v>7.9006542471053137E-3</v>
      </c>
      <c r="AW99" s="89">
        <f t="shared" si="26"/>
        <v>9.0293191395489185E-3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2.0299999999999998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</v>
      </c>
      <c r="R3" s="207">
        <v>0</v>
      </c>
      <c r="S3" s="207">
        <v>0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2.0699999999999998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19.64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1.3</v>
      </c>
      <c r="L4" s="207">
        <v>2.0299999999999998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0.08</v>
      </c>
      <c r="R4" s="207">
        <v>0</v>
      </c>
      <c r="S4" s="207">
        <v>0.2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2.0699999999999998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19.64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1.3</v>
      </c>
      <c r="L5" s="207">
        <v>2.0299999999999998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0.09</v>
      </c>
      <c r="R5" s="207">
        <v>0.33</v>
      </c>
      <c r="S5" s="207">
        <v>0.25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2.0699999999999998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19.64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1.3</v>
      </c>
      <c r="L6" s="207">
        <v>2.0299999999999998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0.09</v>
      </c>
      <c r="R6" s="207">
        <v>0.33</v>
      </c>
      <c r="S6" s="207">
        <v>0.25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2.0699999999999998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19.64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1.3</v>
      </c>
      <c r="L7" s="207">
        <v>2.0299999999999998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0.09</v>
      </c>
      <c r="R7" s="207">
        <v>0.48</v>
      </c>
      <c r="S7" s="207">
        <v>0.25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19.64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1.3</v>
      </c>
      <c r="L8" s="207">
        <v>2.0299999999999998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0.09</v>
      </c>
      <c r="R8" s="207">
        <v>0.48</v>
      </c>
      <c r="S8" s="207">
        <v>0.25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19.64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1.29</v>
      </c>
      <c r="L9" s="207">
        <v>2.0299999999999998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0.09</v>
      </c>
      <c r="R9" s="207">
        <v>0.48</v>
      </c>
      <c r="S9" s="207">
        <v>0.25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19.64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1.29</v>
      </c>
      <c r="L10" s="207">
        <v>2.0299999999999998</v>
      </c>
      <c r="M10" s="207">
        <v>2.2599999999999998</v>
      </c>
      <c r="N10" s="207">
        <v>2.39</v>
      </c>
      <c r="O10" s="207">
        <v>2.66</v>
      </c>
      <c r="P10" s="207">
        <v>0</v>
      </c>
      <c r="Q10" s="207">
        <v>0.09</v>
      </c>
      <c r="R10" s="207">
        <v>0.48</v>
      </c>
      <c r="S10" s="207">
        <v>0.25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19.64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1.29</v>
      </c>
      <c r="L11" s="207">
        <v>2.0299999999999998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0.09</v>
      </c>
      <c r="R11" s="207">
        <v>0.48</v>
      </c>
      <c r="S11" s="207">
        <v>0.25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2.0699999999999998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1.29</v>
      </c>
      <c r="L12" s="207">
        <v>2.0299999999999998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0.09</v>
      </c>
      <c r="R12" s="207">
        <v>0.48</v>
      </c>
      <c r="S12" s="207">
        <v>0.25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2.0699999999999998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1.29</v>
      </c>
      <c r="L13" s="207">
        <v>2.0299999999999998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0.09</v>
      </c>
      <c r="R13" s="207">
        <v>0.48</v>
      </c>
      <c r="S13" s="207">
        <v>0.25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1.29</v>
      </c>
      <c r="L14" s="207">
        <v>2.0299999999999998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0.09</v>
      </c>
      <c r="R14" s="207">
        <v>0.48</v>
      </c>
      <c r="S14" s="207">
        <v>0.25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1.29</v>
      </c>
      <c r="L15" s="207">
        <v>2.0299999999999998</v>
      </c>
      <c r="M15" s="207">
        <v>2.2599999999999998</v>
      </c>
      <c r="N15" s="207">
        <v>2.39</v>
      </c>
      <c r="O15" s="207">
        <v>2.66</v>
      </c>
      <c r="P15" s="207">
        <v>0</v>
      </c>
      <c r="Q15" s="207">
        <v>0.12</v>
      </c>
      <c r="R15" s="207">
        <v>0.48</v>
      </c>
      <c r="S15" s="207">
        <v>0.25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1.29</v>
      </c>
      <c r="L16" s="207">
        <v>2.0299999999999998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0.18</v>
      </c>
      <c r="R16" s="207">
        <v>0.48</v>
      </c>
      <c r="S16" s="207">
        <v>0.25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1.29</v>
      </c>
      <c r="L17" s="207">
        <v>2.0299999999999998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0.19</v>
      </c>
      <c r="R17" s="207">
        <v>0.48</v>
      </c>
      <c r="S17" s="207">
        <v>0.25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1.29</v>
      </c>
      <c r="L18" s="207">
        <v>2.0299999999999998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0.19</v>
      </c>
      <c r="R18" s="207">
        <v>0.48</v>
      </c>
      <c r="S18" s="207">
        <v>0.25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1.29</v>
      </c>
      <c r="L19" s="207">
        <v>2.0299999999999998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0.2</v>
      </c>
      <c r="R19" s="207">
        <v>0.48</v>
      </c>
      <c r="S19" s="207">
        <v>0.25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1.29</v>
      </c>
      <c r="L20" s="207">
        <v>2.0299999999999998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0.19</v>
      </c>
      <c r="R20" s="207">
        <v>0.33</v>
      </c>
      <c r="S20" s="207">
        <v>0.25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19.64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1.29</v>
      </c>
      <c r="L21" s="207">
        <v>2.0299999999999998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0.19</v>
      </c>
      <c r="R21" s="207">
        <v>0.33</v>
      </c>
      <c r="S21" s="207">
        <v>0.25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19.64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1.29</v>
      </c>
      <c r="L22" s="207">
        <v>2.0299999999999998</v>
      </c>
      <c r="M22" s="207">
        <v>2.2599999999999998</v>
      </c>
      <c r="N22" s="207">
        <v>2.39</v>
      </c>
      <c r="O22" s="207">
        <v>2.66</v>
      </c>
      <c r="P22" s="207">
        <v>0</v>
      </c>
      <c r="Q22" s="207">
        <v>0.18</v>
      </c>
      <c r="R22" s="207">
        <v>0.33</v>
      </c>
      <c r="S22" s="207">
        <v>0.25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19.64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1.29</v>
      </c>
      <c r="L23" s="207">
        <v>2.0299999999999998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0.17</v>
      </c>
      <c r="R23" s="207">
        <v>0</v>
      </c>
      <c r="S23" s="207">
        <v>0.06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19.22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1.29</v>
      </c>
      <c r="L24" s="207">
        <v>2.0299999999999998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0.17</v>
      </c>
      <c r="R24" s="207">
        <v>0</v>
      </c>
      <c r="S24" s="207">
        <v>0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19.22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2.0299999999999998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18.690000000000001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2.0299999999999998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18.690000000000001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2.0299999999999998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18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1.99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18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2.0299999999999998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2.0299999999999998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2.04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2.04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2.04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2.04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2.04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2.04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2.04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2.04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2.04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2.04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2.04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2.04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1.92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2.04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1.92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2.04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1.92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2.04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2.0699999999999998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2.04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2.0699999999999998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2.04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2.0699999999999998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2.04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2.0699999999999998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2.04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2.0699999999999998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2.04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2.0699999999999998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2.04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0.19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2.0699999999999998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18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2.04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0.19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2.0699999999999998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18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2.04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0.19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2.0699999999999998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18.690000000000001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2.04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0.08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2.0699999999999998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18.690000000000001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2.04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2.0499999999999998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18.690000000000001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2.04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2.0499999999999998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18.690000000000001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2.04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2.0499999999999998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18.690000000000001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2.04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2.0499999999999998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18.690000000000001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2.04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2.0499999999999998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19.22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2.04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2.0499999999999998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19.22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2.04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2.0499999999999998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19.22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2.04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1.87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19.22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2.04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1.87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19.22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2.04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1.87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19.22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1.99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2.0499999999999998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19.22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2.04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2.0499999999999998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19.22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2.02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2.0499999999999998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18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2.04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2.0499999999999998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18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2.04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2.0499999999999998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18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2.04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2.0499999999999998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2.04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2.0499999999999998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2.04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2.0499999999999998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2.04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2.0499999999999998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2.04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2.0499999999999998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2.04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2.0499999999999998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2.04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2.0499999999999998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2.04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2.0499999999999998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2.04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2.0499999999999998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2.04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0.22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2.0499999999999998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2.04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0.22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2.0499999999999998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2.04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0.22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2.0499999999999998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2.04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0.22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2.0499999999999998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2.04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0.22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2.0499999999999998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2.04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0.22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2.0499999999999998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2.04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0.22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2.0499999999999998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2.04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0.22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2.0499999999999998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2.04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0.22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2.0499999999999998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2.04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0.22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2.0499999999999998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2.04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2.0499999999999998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18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2.04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2.0499999999999998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18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2.04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2.0499999999999998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19.22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2.04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2.0499999999999998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19.22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2.04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2.0499999999999998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19.22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2.04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2.0499999999999998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19.22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1.56</v>
      </c>
      <c r="L95" s="207">
        <v>2.13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2.0499999999999998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19.64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2.04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2.0499999999999998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19.64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1.81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</v>
      </c>
      <c r="R97" s="207">
        <v>0</v>
      </c>
      <c r="S97" s="207">
        <v>0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2.0499999999999998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19.64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1.49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0.16</v>
      </c>
      <c r="R98" s="207">
        <v>0</v>
      </c>
      <c r="S98" s="207">
        <v>0.11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2.0499999999999998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19.64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7.1749999999999974E-3</v>
      </c>
      <c r="L99">
        <f t="shared" si="0"/>
        <v>4.8689999999999997E-2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1.4424999999999996E-3</v>
      </c>
      <c r="R99">
        <f t="shared" si="0"/>
        <v>1.9725000000000007E-3</v>
      </c>
      <c r="S99">
        <f t="shared" si="0"/>
        <v>1.2175E-3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4.9212500000000062E-2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0.44749000000000022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5.82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5.82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5.82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8.4700000000000006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6.91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6.91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6.91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6.91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6.91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6.91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6.91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6.91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5.82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5.82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13.78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13.78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27.02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26.42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26.02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24.62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8.18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8.33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8.4700000000000006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8.61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8.61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8.61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8.68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8.68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8.68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8.68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8.61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8.61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5.82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5.82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5.82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5.82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5.82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5.82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0.17493000000000006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282.44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302.04000000000002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312.04000000000002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320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320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320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320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320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320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320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320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320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320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320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320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320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312.04000000000002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312.04000000000002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320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320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308.62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308.02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307.62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306.22000000000003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287.42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287.42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270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270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270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270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270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270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277.42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277.42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287.42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320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320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320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320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320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320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320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320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320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320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320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320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320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320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320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312.04000000000002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312.04000000000002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287.42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287.42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287.42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277.42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0.92500000000000004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6.9879849999999983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4.21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206.84</v>
      </c>
      <c r="L3" s="207">
        <v>9.44</v>
      </c>
      <c r="M3" s="207">
        <v>2.76</v>
      </c>
      <c r="N3" s="207">
        <v>2.25</v>
      </c>
      <c r="O3" s="207">
        <v>3.18</v>
      </c>
      <c r="P3" s="207">
        <v>0.95</v>
      </c>
      <c r="Q3" s="207">
        <v>0.04</v>
      </c>
      <c r="R3" s="207">
        <v>0.72</v>
      </c>
      <c r="S3" s="207">
        <v>0.39</v>
      </c>
      <c r="T3" s="207">
        <v>0.56000000000000005</v>
      </c>
      <c r="U3" s="207">
        <v>2.27</v>
      </c>
      <c r="V3" s="207">
        <v>0</v>
      </c>
      <c r="W3" s="207">
        <v>0.42</v>
      </c>
      <c r="X3" s="207">
        <v>0</v>
      </c>
      <c r="Y3" s="207">
        <v>0</v>
      </c>
      <c r="Z3" s="207">
        <v>10.81</v>
      </c>
      <c r="AA3" s="207">
        <v>3.59</v>
      </c>
      <c r="AB3" s="207">
        <v>0</v>
      </c>
      <c r="AC3" s="207">
        <v>1.82</v>
      </c>
      <c r="AD3" s="207">
        <v>12.46</v>
      </c>
      <c r="AE3" s="207">
        <v>0</v>
      </c>
      <c r="AF3" s="207">
        <v>0</v>
      </c>
      <c r="AG3" s="207">
        <v>46.68</v>
      </c>
      <c r="AH3" s="207">
        <v>0</v>
      </c>
      <c r="AI3" s="207">
        <v>50.92</v>
      </c>
      <c r="AJ3" s="207">
        <v>0</v>
      </c>
      <c r="AK3" s="207">
        <v>15.85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4.21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241.2</v>
      </c>
      <c r="L4" s="207">
        <v>9.44</v>
      </c>
      <c r="M4" s="207">
        <v>2.76</v>
      </c>
      <c r="N4" s="207">
        <v>2.25</v>
      </c>
      <c r="O4" s="207">
        <v>3.18</v>
      </c>
      <c r="P4" s="207">
        <v>0.95</v>
      </c>
      <c r="Q4" s="207">
        <v>2.75</v>
      </c>
      <c r="R4" s="207">
        <v>0.72</v>
      </c>
      <c r="S4" s="207">
        <v>4.4400000000000004</v>
      </c>
      <c r="T4" s="207">
        <v>0.56000000000000005</v>
      </c>
      <c r="U4" s="207">
        <v>2.27</v>
      </c>
      <c r="V4" s="207">
        <v>0.27</v>
      </c>
      <c r="W4" s="207">
        <v>1.21</v>
      </c>
      <c r="X4" s="207">
        <v>2.84</v>
      </c>
      <c r="Y4" s="207">
        <v>0</v>
      </c>
      <c r="Z4" s="207">
        <v>10.81</v>
      </c>
      <c r="AA4" s="207">
        <v>3.59</v>
      </c>
      <c r="AB4" s="207">
        <v>0</v>
      </c>
      <c r="AC4" s="207">
        <v>1.82</v>
      </c>
      <c r="AD4" s="207">
        <v>12.46</v>
      </c>
      <c r="AE4" s="207">
        <v>0</v>
      </c>
      <c r="AF4" s="207">
        <v>0</v>
      </c>
      <c r="AG4" s="207">
        <v>46.68</v>
      </c>
      <c r="AH4" s="207">
        <v>0</v>
      </c>
      <c r="AI4" s="207">
        <v>50.92</v>
      </c>
      <c r="AJ4" s="207">
        <v>0</v>
      </c>
      <c r="AK4" s="207">
        <v>15.85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4.21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241.2</v>
      </c>
      <c r="L5" s="207">
        <v>9.44</v>
      </c>
      <c r="M5" s="207">
        <v>2.76</v>
      </c>
      <c r="N5" s="207">
        <v>2.25</v>
      </c>
      <c r="O5" s="207">
        <v>3.18</v>
      </c>
      <c r="P5" s="207">
        <v>0.95</v>
      </c>
      <c r="Q5" s="207">
        <v>2.42</v>
      </c>
      <c r="R5" s="207">
        <v>12.97</v>
      </c>
      <c r="S5" s="207">
        <v>6.51</v>
      </c>
      <c r="T5" s="207">
        <v>0.56000000000000005</v>
      </c>
      <c r="U5" s="207">
        <v>2.27</v>
      </c>
      <c r="V5" s="207">
        <v>7.97</v>
      </c>
      <c r="W5" s="207">
        <v>0.95</v>
      </c>
      <c r="X5" s="207">
        <v>2.84</v>
      </c>
      <c r="Y5" s="207">
        <v>0</v>
      </c>
      <c r="Z5" s="207">
        <v>10.81</v>
      </c>
      <c r="AA5" s="207">
        <v>3.59</v>
      </c>
      <c r="AB5" s="207">
        <v>0</v>
      </c>
      <c r="AC5" s="207">
        <v>1.82</v>
      </c>
      <c r="AD5" s="207">
        <v>12.46</v>
      </c>
      <c r="AE5" s="207">
        <v>0</v>
      </c>
      <c r="AF5" s="207">
        <v>0</v>
      </c>
      <c r="AG5" s="207">
        <v>46.68</v>
      </c>
      <c r="AH5" s="207">
        <v>0</v>
      </c>
      <c r="AI5" s="207">
        <v>50.92</v>
      </c>
      <c r="AJ5" s="207">
        <v>0</v>
      </c>
      <c r="AK5" s="207">
        <v>15.85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4.21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241.2</v>
      </c>
      <c r="L6" s="207">
        <v>9.44</v>
      </c>
      <c r="M6" s="207">
        <v>2.76</v>
      </c>
      <c r="N6" s="207">
        <v>2.25</v>
      </c>
      <c r="O6" s="207">
        <v>3.18</v>
      </c>
      <c r="P6" s="207">
        <v>0.95</v>
      </c>
      <c r="Q6" s="207">
        <v>2.42</v>
      </c>
      <c r="R6" s="207">
        <v>12.97</v>
      </c>
      <c r="S6" s="207">
        <v>6.51</v>
      </c>
      <c r="T6" s="207">
        <v>0.56000000000000005</v>
      </c>
      <c r="U6" s="207">
        <v>2.27</v>
      </c>
      <c r="V6" s="207">
        <v>7.97</v>
      </c>
      <c r="W6" s="207">
        <v>13.38</v>
      </c>
      <c r="X6" s="207">
        <v>8.3800000000000008</v>
      </c>
      <c r="Y6" s="207">
        <v>0</v>
      </c>
      <c r="Z6" s="207">
        <v>10.81</v>
      </c>
      <c r="AA6" s="207">
        <v>20.8</v>
      </c>
      <c r="AB6" s="207">
        <v>0</v>
      </c>
      <c r="AC6" s="207">
        <v>1.82</v>
      </c>
      <c r="AD6" s="207">
        <v>12.46</v>
      </c>
      <c r="AE6" s="207">
        <v>0</v>
      </c>
      <c r="AF6" s="207">
        <v>0</v>
      </c>
      <c r="AG6" s="207">
        <v>46.68</v>
      </c>
      <c r="AH6" s="207">
        <v>0</v>
      </c>
      <c r="AI6" s="207">
        <v>50.92</v>
      </c>
      <c r="AJ6" s="207">
        <v>0</v>
      </c>
      <c r="AK6" s="207">
        <v>15.85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4.21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241.2</v>
      </c>
      <c r="L7" s="207">
        <v>9.44</v>
      </c>
      <c r="M7" s="207">
        <v>2.76</v>
      </c>
      <c r="N7" s="207">
        <v>2.25</v>
      </c>
      <c r="O7" s="207">
        <v>3.18</v>
      </c>
      <c r="P7" s="207">
        <v>0.95</v>
      </c>
      <c r="Q7" s="207">
        <v>2.42</v>
      </c>
      <c r="R7" s="207">
        <v>10.51</v>
      </c>
      <c r="S7" s="207">
        <v>6.51</v>
      </c>
      <c r="T7" s="207">
        <v>0.56000000000000005</v>
      </c>
      <c r="U7" s="207">
        <v>2.27</v>
      </c>
      <c r="V7" s="207">
        <v>7.97</v>
      </c>
      <c r="W7" s="207">
        <v>15.6</v>
      </c>
      <c r="X7" s="207">
        <v>34.79</v>
      </c>
      <c r="Y7" s="207">
        <v>0</v>
      </c>
      <c r="Z7" s="207">
        <v>10.81</v>
      </c>
      <c r="AA7" s="207">
        <v>20.8</v>
      </c>
      <c r="AB7" s="207">
        <v>0</v>
      </c>
      <c r="AC7" s="207">
        <v>1.82</v>
      </c>
      <c r="AD7" s="207">
        <v>12.46</v>
      </c>
      <c r="AE7" s="207">
        <v>0</v>
      </c>
      <c r="AF7" s="207">
        <v>0</v>
      </c>
      <c r="AG7" s="207">
        <v>46.68</v>
      </c>
      <c r="AH7" s="207">
        <v>0</v>
      </c>
      <c r="AI7" s="207">
        <v>50.92</v>
      </c>
      <c r="AJ7" s="207">
        <v>0</v>
      </c>
      <c r="AK7" s="207">
        <v>15.85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4.21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241.2</v>
      </c>
      <c r="L8" s="207">
        <v>9.44</v>
      </c>
      <c r="M8" s="207">
        <v>2.76</v>
      </c>
      <c r="N8" s="207">
        <v>2.25</v>
      </c>
      <c r="O8" s="207">
        <v>3.18</v>
      </c>
      <c r="P8" s="207">
        <v>0.95</v>
      </c>
      <c r="Q8" s="207">
        <v>2.42</v>
      </c>
      <c r="R8" s="207">
        <v>10.51</v>
      </c>
      <c r="S8" s="207">
        <v>6.51</v>
      </c>
      <c r="T8" s="207">
        <v>0.56000000000000005</v>
      </c>
      <c r="U8" s="207">
        <v>2.27</v>
      </c>
      <c r="V8" s="207">
        <v>7.97</v>
      </c>
      <c r="W8" s="207">
        <v>15.6</v>
      </c>
      <c r="X8" s="207">
        <v>50.45</v>
      </c>
      <c r="Y8" s="207">
        <v>0</v>
      </c>
      <c r="Z8" s="207">
        <v>10.81</v>
      </c>
      <c r="AA8" s="207">
        <v>20.8</v>
      </c>
      <c r="AB8" s="207">
        <v>0</v>
      </c>
      <c r="AC8" s="207">
        <v>1.82</v>
      </c>
      <c r="AD8" s="207">
        <v>12.46</v>
      </c>
      <c r="AE8" s="207">
        <v>0</v>
      </c>
      <c r="AF8" s="207">
        <v>0</v>
      </c>
      <c r="AG8" s="207">
        <v>46.68</v>
      </c>
      <c r="AH8" s="207">
        <v>0</v>
      </c>
      <c r="AI8" s="207">
        <v>50.92</v>
      </c>
      <c r="AJ8" s="207">
        <v>0</v>
      </c>
      <c r="AK8" s="207">
        <v>15.85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4.21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241.2</v>
      </c>
      <c r="L9" s="207">
        <v>9.44</v>
      </c>
      <c r="M9" s="207">
        <v>2.76</v>
      </c>
      <c r="N9" s="207">
        <v>2.25</v>
      </c>
      <c r="O9" s="207">
        <v>3.18</v>
      </c>
      <c r="P9" s="207">
        <v>0.95</v>
      </c>
      <c r="Q9" s="207">
        <v>2.42</v>
      </c>
      <c r="R9" s="207">
        <v>10.51</v>
      </c>
      <c r="S9" s="207">
        <v>6.51</v>
      </c>
      <c r="T9" s="207">
        <v>0.56000000000000005</v>
      </c>
      <c r="U9" s="207">
        <v>2.27</v>
      </c>
      <c r="V9" s="207">
        <v>7.97</v>
      </c>
      <c r="W9" s="207">
        <v>15.6</v>
      </c>
      <c r="X9" s="207">
        <v>50.45</v>
      </c>
      <c r="Y9" s="207">
        <v>0</v>
      </c>
      <c r="Z9" s="207">
        <v>47.14</v>
      </c>
      <c r="AA9" s="207">
        <v>20.8</v>
      </c>
      <c r="AB9" s="207">
        <v>0</v>
      </c>
      <c r="AC9" s="207">
        <v>1.82</v>
      </c>
      <c r="AD9" s="207">
        <v>12.46</v>
      </c>
      <c r="AE9" s="207">
        <v>0</v>
      </c>
      <c r="AF9" s="207">
        <v>0</v>
      </c>
      <c r="AG9" s="207">
        <v>46.68</v>
      </c>
      <c r="AH9" s="207">
        <v>0</v>
      </c>
      <c r="AI9" s="207">
        <v>50.92</v>
      </c>
      <c r="AJ9" s="207">
        <v>0</v>
      </c>
      <c r="AK9" s="207">
        <v>15.85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4.21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241.2</v>
      </c>
      <c r="L10" s="207">
        <v>9.44</v>
      </c>
      <c r="M10" s="207">
        <v>2.76</v>
      </c>
      <c r="N10" s="207">
        <v>2.25</v>
      </c>
      <c r="O10" s="207">
        <v>3.18</v>
      </c>
      <c r="P10" s="207">
        <v>0.95</v>
      </c>
      <c r="Q10" s="207">
        <v>2.42</v>
      </c>
      <c r="R10" s="207">
        <v>10.51</v>
      </c>
      <c r="S10" s="207">
        <v>6.51</v>
      </c>
      <c r="T10" s="207">
        <v>0.56000000000000005</v>
      </c>
      <c r="U10" s="207">
        <v>2.27</v>
      </c>
      <c r="V10" s="207">
        <v>7.97</v>
      </c>
      <c r="W10" s="207">
        <v>15.6</v>
      </c>
      <c r="X10" s="207">
        <v>50.45</v>
      </c>
      <c r="Y10" s="207">
        <v>0</v>
      </c>
      <c r="Z10" s="207">
        <v>65.3</v>
      </c>
      <c r="AA10" s="207">
        <v>20.8</v>
      </c>
      <c r="AB10" s="207">
        <v>0</v>
      </c>
      <c r="AC10" s="207">
        <v>1.82</v>
      </c>
      <c r="AD10" s="207">
        <v>12.46</v>
      </c>
      <c r="AE10" s="207">
        <v>0</v>
      </c>
      <c r="AF10" s="207">
        <v>0</v>
      </c>
      <c r="AG10" s="207">
        <v>46.68</v>
      </c>
      <c r="AH10" s="207">
        <v>0</v>
      </c>
      <c r="AI10" s="207">
        <v>50.92</v>
      </c>
      <c r="AJ10" s="207">
        <v>0</v>
      </c>
      <c r="AK10" s="207">
        <v>15.85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4.21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241.2</v>
      </c>
      <c r="L11" s="207">
        <v>9.44</v>
      </c>
      <c r="M11" s="207">
        <v>48.44</v>
      </c>
      <c r="N11" s="207">
        <v>29.25</v>
      </c>
      <c r="O11" s="207">
        <v>3.18</v>
      </c>
      <c r="P11" s="207">
        <v>0.95</v>
      </c>
      <c r="Q11" s="207">
        <v>2.42</v>
      </c>
      <c r="R11" s="207">
        <v>10.51</v>
      </c>
      <c r="S11" s="207">
        <v>6.51</v>
      </c>
      <c r="T11" s="207">
        <v>0.56000000000000005</v>
      </c>
      <c r="U11" s="207">
        <v>2.27</v>
      </c>
      <c r="V11" s="207">
        <v>7.97</v>
      </c>
      <c r="W11" s="207">
        <v>15.6</v>
      </c>
      <c r="X11" s="207">
        <v>50.45</v>
      </c>
      <c r="Y11" s="207">
        <v>0</v>
      </c>
      <c r="Z11" s="207">
        <v>65.3</v>
      </c>
      <c r="AA11" s="207">
        <v>20.8</v>
      </c>
      <c r="AB11" s="207">
        <v>0</v>
      </c>
      <c r="AC11" s="207">
        <v>1.82</v>
      </c>
      <c r="AD11" s="207">
        <v>12.46</v>
      </c>
      <c r="AE11" s="207">
        <v>0</v>
      </c>
      <c r="AF11" s="207">
        <v>0</v>
      </c>
      <c r="AG11" s="207">
        <v>46.68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4.21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241.2</v>
      </c>
      <c r="L12" s="207">
        <v>9.44</v>
      </c>
      <c r="M12" s="207">
        <v>48.44</v>
      </c>
      <c r="N12" s="207">
        <v>31.16</v>
      </c>
      <c r="O12" s="207">
        <v>3.18</v>
      </c>
      <c r="P12" s="207">
        <v>0.95</v>
      </c>
      <c r="Q12" s="207">
        <v>2.42</v>
      </c>
      <c r="R12" s="207">
        <v>10.51</v>
      </c>
      <c r="S12" s="207">
        <v>6.51</v>
      </c>
      <c r="T12" s="207">
        <v>0.56000000000000005</v>
      </c>
      <c r="U12" s="207">
        <v>2.27</v>
      </c>
      <c r="V12" s="207">
        <v>7.97</v>
      </c>
      <c r="W12" s="207">
        <v>15.6</v>
      </c>
      <c r="X12" s="207">
        <v>50.45</v>
      </c>
      <c r="Y12" s="207">
        <v>0</v>
      </c>
      <c r="Z12" s="207">
        <v>65.3</v>
      </c>
      <c r="AA12" s="207">
        <v>20.8</v>
      </c>
      <c r="AB12" s="207">
        <v>0</v>
      </c>
      <c r="AC12" s="207">
        <v>1.82</v>
      </c>
      <c r="AD12" s="207">
        <v>12.46</v>
      </c>
      <c r="AE12" s="207">
        <v>0</v>
      </c>
      <c r="AF12" s="207">
        <v>0</v>
      </c>
      <c r="AG12" s="207">
        <v>46.68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4.21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241.2</v>
      </c>
      <c r="L13" s="207">
        <v>9.44</v>
      </c>
      <c r="M13" s="207">
        <v>48.44</v>
      </c>
      <c r="N13" s="207">
        <v>28.29</v>
      </c>
      <c r="O13" s="207">
        <v>3.18</v>
      </c>
      <c r="P13" s="207">
        <v>0.95</v>
      </c>
      <c r="Q13" s="207">
        <v>2.42</v>
      </c>
      <c r="R13" s="207">
        <v>10.51</v>
      </c>
      <c r="S13" s="207">
        <v>6.51</v>
      </c>
      <c r="T13" s="207">
        <v>0.56000000000000005</v>
      </c>
      <c r="U13" s="207">
        <v>2.27</v>
      </c>
      <c r="V13" s="207">
        <v>7.97</v>
      </c>
      <c r="W13" s="207">
        <v>15.6</v>
      </c>
      <c r="X13" s="207">
        <v>50.45</v>
      </c>
      <c r="Y13" s="207">
        <v>0</v>
      </c>
      <c r="Z13" s="207">
        <v>65.3</v>
      </c>
      <c r="AA13" s="207">
        <v>20.8</v>
      </c>
      <c r="AB13" s="207">
        <v>0</v>
      </c>
      <c r="AC13" s="207">
        <v>1.82</v>
      </c>
      <c r="AD13" s="207">
        <v>12.46</v>
      </c>
      <c r="AE13" s="207">
        <v>0</v>
      </c>
      <c r="AF13" s="207">
        <v>0</v>
      </c>
      <c r="AG13" s="207">
        <v>46.68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4.21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241.2</v>
      </c>
      <c r="L14" s="207">
        <v>9.44</v>
      </c>
      <c r="M14" s="207">
        <v>48.44</v>
      </c>
      <c r="N14" s="207">
        <v>23.51</v>
      </c>
      <c r="O14" s="207">
        <v>3.18</v>
      </c>
      <c r="P14" s="207">
        <v>0.95</v>
      </c>
      <c r="Q14" s="207">
        <v>2.42</v>
      </c>
      <c r="R14" s="207">
        <v>10.51</v>
      </c>
      <c r="S14" s="207">
        <v>6.51</v>
      </c>
      <c r="T14" s="207">
        <v>0.56000000000000005</v>
      </c>
      <c r="U14" s="207">
        <v>2.27</v>
      </c>
      <c r="V14" s="207">
        <v>7.97</v>
      </c>
      <c r="W14" s="207">
        <v>15.6</v>
      </c>
      <c r="X14" s="207">
        <v>50.45</v>
      </c>
      <c r="Y14" s="207">
        <v>0</v>
      </c>
      <c r="Z14" s="207">
        <v>65.3</v>
      </c>
      <c r="AA14" s="207">
        <v>20.8</v>
      </c>
      <c r="AB14" s="207">
        <v>0</v>
      </c>
      <c r="AC14" s="207">
        <v>1.82</v>
      </c>
      <c r="AD14" s="207">
        <v>12.46</v>
      </c>
      <c r="AE14" s="207">
        <v>0</v>
      </c>
      <c r="AF14" s="207">
        <v>0</v>
      </c>
      <c r="AG14" s="207">
        <v>46.68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4.21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9.44</v>
      </c>
      <c r="M15" s="207">
        <v>48.44</v>
      </c>
      <c r="N15" s="207">
        <v>17.78</v>
      </c>
      <c r="O15" s="207">
        <v>3.18</v>
      </c>
      <c r="P15" s="207">
        <v>0.95</v>
      </c>
      <c r="Q15" s="207">
        <v>2.56</v>
      </c>
      <c r="R15" s="207">
        <v>10.51</v>
      </c>
      <c r="S15" s="207">
        <v>6.51</v>
      </c>
      <c r="T15" s="207">
        <v>0.56000000000000005</v>
      </c>
      <c r="U15" s="207">
        <v>2.27</v>
      </c>
      <c r="V15" s="207">
        <v>7.97</v>
      </c>
      <c r="W15" s="207">
        <v>15.6</v>
      </c>
      <c r="X15" s="207">
        <v>50.45</v>
      </c>
      <c r="Y15" s="207">
        <v>0</v>
      </c>
      <c r="Z15" s="207">
        <v>65.3</v>
      </c>
      <c r="AA15" s="207">
        <v>20.8</v>
      </c>
      <c r="AB15" s="207">
        <v>0</v>
      </c>
      <c r="AC15" s="207">
        <v>1.82</v>
      </c>
      <c r="AD15" s="207">
        <v>12.46</v>
      </c>
      <c r="AE15" s="207">
        <v>0</v>
      </c>
      <c r="AF15" s="207">
        <v>0</v>
      </c>
      <c r="AG15" s="207">
        <v>46.68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4.21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9.44</v>
      </c>
      <c r="M16" s="207">
        <v>48.44</v>
      </c>
      <c r="N16" s="207">
        <v>6.3</v>
      </c>
      <c r="O16" s="207">
        <v>3.18</v>
      </c>
      <c r="P16" s="207">
        <v>0.95</v>
      </c>
      <c r="Q16" s="207">
        <v>1.85</v>
      </c>
      <c r="R16" s="207">
        <v>10.51</v>
      </c>
      <c r="S16" s="207">
        <v>6.51</v>
      </c>
      <c r="T16" s="207">
        <v>0.56000000000000005</v>
      </c>
      <c r="U16" s="207">
        <v>2.27</v>
      </c>
      <c r="V16" s="207">
        <v>7.97</v>
      </c>
      <c r="W16" s="207">
        <v>15.6</v>
      </c>
      <c r="X16" s="207">
        <v>50.45</v>
      </c>
      <c r="Y16" s="207">
        <v>0</v>
      </c>
      <c r="Z16" s="207">
        <v>65.3</v>
      </c>
      <c r="AA16" s="207">
        <v>20.8</v>
      </c>
      <c r="AB16" s="207">
        <v>0</v>
      </c>
      <c r="AC16" s="207">
        <v>1.82</v>
      </c>
      <c r="AD16" s="207">
        <v>12.46</v>
      </c>
      <c r="AE16" s="207">
        <v>0</v>
      </c>
      <c r="AF16" s="207">
        <v>0</v>
      </c>
      <c r="AG16" s="207">
        <v>46.68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4.21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9.44</v>
      </c>
      <c r="M17" s="207">
        <v>41.75</v>
      </c>
      <c r="N17" s="207">
        <v>2.25</v>
      </c>
      <c r="O17" s="207">
        <v>3.18</v>
      </c>
      <c r="P17" s="207">
        <v>0.95</v>
      </c>
      <c r="Q17" s="207">
        <v>2.2200000000000002</v>
      </c>
      <c r="R17" s="207">
        <v>10.51</v>
      </c>
      <c r="S17" s="207">
        <v>6.51</v>
      </c>
      <c r="T17" s="207">
        <v>0.56000000000000005</v>
      </c>
      <c r="U17" s="207">
        <v>2.27</v>
      </c>
      <c r="V17" s="207">
        <v>7.97</v>
      </c>
      <c r="W17" s="207">
        <v>15.6</v>
      </c>
      <c r="X17" s="207">
        <v>50.45</v>
      </c>
      <c r="Y17" s="207">
        <v>0</v>
      </c>
      <c r="Z17" s="207">
        <v>65.3</v>
      </c>
      <c r="AA17" s="207">
        <v>20.8</v>
      </c>
      <c r="AB17" s="207">
        <v>0</v>
      </c>
      <c r="AC17" s="207">
        <v>1.82</v>
      </c>
      <c r="AD17" s="207">
        <v>12.46</v>
      </c>
      <c r="AE17" s="207">
        <v>0</v>
      </c>
      <c r="AF17" s="207">
        <v>0</v>
      </c>
      <c r="AG17" s="207">
        <v>46.68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4.21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9.44</v>
      </c>
      <c r="M18" s="207">
        <v>36.01</v>
      </c>
      <c r="N18" s="207">
        <v>2.25</v>
      </c>
      <c r="O18" s="207">
        <v>3.18</v>
      </c>
      <c r="P18" s="207">
        <v>0.95</v>
      </c>
      <c r="Q18" s="207">
        <v>3.04</v>
      </c>
      <c r="R18" s="207">
        <v>10.51</v>
      </c>
      <c r="S18" s="207">
        <v>6.51</v>
      </c>
      <c r="T18" s="207">
        <v>0.56000000000000005</v>
      </c>
      <c r="U18" s="207">
        <v>2.27</v>
      </c>
      <c r="V18" s="207">
        <v>7.97</v>
      </c>
      <c r="W18" s="207">
        <v>15.6</v>
      </c>
      <c r="X18" s="207">
        <v>50.45</v>
      </c>
      <c r="Y18" s="207">
        <v>0</v>
      </c>
      <c r="Z18" s="207">
        <v>65.3</v>
      </c>
      <c r="AA18" s="207">
        <v>20.8</v>
      </c>
      <c r="AB18" s="207">
        <v>0</v>
      </c>
      <c r="AC18" s="207">
        <v>1.82</v>
      </c>
      <c r="AD18" s="207">
        <v>12.46</v>
      </c>
      <c r="AE18" s="207">
        <v>0</v>
      </c>
      <c r="AF18" s="207">
        <v>0</v>
      </c>
      <c r="AG18" s="207">
        <v>46.68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4.21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9.44</v>
      </c>
      <c r="M19" s="207">
        <v>32.18</v>
      </c>
      <c r="N19" s="207">
        <v>2.25</v>
      </c>
      <c r="O19" s="207">
        <v>3.18</v>
      </c>
      <c r="P19" s="207">
        <v>0.95</v>
      </c>
      <c r="Q19" s="207">
        <v>0.63</v>
      </c>
      <c r="R19" s="207">
        <v>10.51</v>
      </c>
      <c r="S19" s="207">
        <v>6.51</v>
      </c>
      <c r="T19" s="207">
        <v>0.56000000000000005</v>
      </c>
      <c r="U19" s="207">
        <v>2.27</v>
      </c>
      <c r="V19" s="207">
        <v>7.97</v>
      </c>
      <c r="W19" s="207">
        <v>15.6</v>
      </c>
      <c r="X19" s="207">
        <v>50.45</v>
      </c>
      <c r="Y19" s="207">
        <v>0</v>
      </c>
      <c r="Z19" s="207">
        <v>55.82</v>
      </c>
      <c r="AA19" s="207">
        <v>20.8</v>
      </c>
      <c r="AB19" s="207">
        <v>0</v>
      </c>
      <c r="AC19" s="207">
        <v>1.82</v>
      </c>
      <c r="AD19" s="207">
        <v>12.46</v>
      </c>
      <c r="AE19" s="207">
        <v>0</v>
      </c>
      <c r="AF19" s="207">
        <v>0</v>
      </c>
      <c r="AG19" s="207">
        <v>46.68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4.21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9.44</v>
      </c>
      <c r="M20" s="207">
        <v>25.49</v>
      </c>
      <c r="N20" s="207">
        <v>2.25</v>
      </c>
      <c r="O20" s="207">
        <v>3.18</v>
      </c>
      <c r="P20" s="207">
        <v>0.95</v>
      </c>
      <c r="Q20" s="207">
        <v>1.43</v>
      </c>
      <c r="R20" s="207">
        <v>12.97</v>
      </c>
      <c r="S20" s="207">
        <v>6.51</v>
      </c>
      <c r="T20" s="207">
        <v>0.56000000000000005</v>
      </c>
      <c r="U20" s="207">
        <v>2.27</v>
      </c>
      <c r="V20" s="207">
        <v>7.97</v>
      </c>
      <c r="W20" s="207">
        <v>15.6</v>
      </c>
      <c r="X20" s="207">
        <v>50.45</v>
      </c>
      <c r="Y20" s="207">
        <v>0</v>
      </c>
      <c r="Z20" s="207">
        <v>55.82</v>
      </c>
      <c r="AA20" s="207">
        <v>20.8</v>
      </c>
      <c r="AB20" s="207">
        <v>0</v>
      </c>
      <c r="AC20" s="207">
        <v>1.82</v>
      </c>
      <c r="AD20" s="207">
        <v>12.46</v>
      </c>
      <c r="AE20" s="207">
        <v>0</v>
      </c>
      <c r="AF20" s="207">
        <v>0</v>
      </c>
      <c r="AG20" s="207">
        <v>46.68</v>
      </c>
      <c r="AH20" s="207">
        <v>0</v>
      </c>
      <c r="AI20" s="207">
        <v>50.92</v>
      </c>
      <c r="AJ20" s="207">
        <v>0</v>
      </c>
      <c r="AK20" s="207">
        <v>15.85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4.21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241.2</v>
      </c>
      <c r="L21" s="207">
        <v>9.44</v>
      </c>
      <c r="M21" s="207">
        <v>21.67</v>
      </c>
      <c r="N21" s="207">
        <v>2.25</v>
      </c>
      <c r="O21" s="207">
        <v>3.18</v>
      </c>
      <c r="P21" s="207">
        <v>2.82</v>
      </c>
      <c r="Q21" s="207">
        <v>1.97</v>
      </c>
      <c r="R21" s="207">
        <v>12.97</v>
      </c>
      <c r="S21" s="207">
        <v>6.51</v>
      </c>
      <c r="T21" s="207">
        <v>0.56000000000000005</v>
      </c>
      <c r="U21" s="207">
        <v>2.27</v>
      </c>
      <c r="V21" s="207">
        <v>7.97</v>
      </c>
      <c r="W21" s="207">
        <v>15.6</v>
      </c>
      <c r="X21" s="207">
        <v>50.45</v>
      </c>
      <c r="Y21" s="207">
        <v>0</v>
      </c>
      <c r="Z21" s="207">
        <v>55.82</v>
      </c>
      <c r="AA21" s="207">
        <v>20.8</v>
      </c>
      <c r="AB21" s="207">
        <v>0</v>
      </c>
      <c r="AC21" s="207">
        <v>1.82</v>
      </c>
      <c r="AD21" s="207">
        <v>12.46</v>
      </c>
      <c r="AE21" s="207">
        <v>0</v>
      </c>
      <c r="AF21" s="207">
        <v>0</v>
      </c>
      <c r="AG21" s="207">
        <v>46.68</v>
      </c>
      <c r="AH21" s="207">
        <v>0</v>
      </c>
      <c r="AI21" s="207">
        <v>50.92</v>
      </c>
      <c r="AJ21" s="207">
        <v>0</v>
      </c>
      <c r="AK21" s="207">
        <v>15.85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4.21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241.2</v>
      </c>
      <c r="L22" s="207">
        <v>9.44</v>
      </c>
      <c r="M22" s="207">
        <v>2.76</v>
      </c>
      <c r="N22" s="207">
        <v>2.25</v>
      </c>
      <c r="O22" s="207">
        <v>3.18</v>
      </c>
      <c r="P22" s="207">
        <v>3.11</v>
      </c>
      <c r="Q22" s="207">
        <v>2.87</v>
      </c>
      <c r="R22" s="207">
        <v>12.97</v>
      </c>
      <c r="S22" s="207">
        <v>6.51</v>
      </c>
      <c r="T22" s="207">
        <v>0.56000000000000005</v>
      </c>
      <c r="U22" s="207">
        <v>2.27</v>
      </c>
      <c r="V22" s="207">
        <v>7.97</v>
      </c>
      <c r="W22" s="207">
        <v>15.6</v>
      </c>
      <c r="X22" s="207">
        <v>50.45</v>
      </c>
      <c r="Y22" s="207">
        <v>0</v>
      </c>
      <c r="Z22" s="207">
        <v>49.13</v>
      </c>
      <c r="AA22" s="207">
        <v>20.8</v>
      </c>
      <c r="AB22" s="207">
        <v>0</v>
      </c>
      <c r="AC22" s="207">
        <v>1.82</v>
      </c>
      <c r="AD22" s="207">
        <v>12.46</v>
      </c>
      <c r="AE22" s="207">
        <v>0</v>
      </c>
      <c r="AF22" s="207">
        <v>0</v>
      </c>
      <c r="AG22" s="207">
        <v>46.68</v>
      </c>
      <c r="AH22" s="207">
        <v>0</v>
      </c>
      <c r="AI22" s="207">
        <v>50.92</v>
      </c>
      <c r="AJ22" s="207">
        <v>0</v>
      </c>
      <c r="AK22" s="207">
        <v>15.85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4.21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241.2</v>
      </c>
      <c r="L23" s="207">
        <v>9.44</v>
      </c>
      <c r="M23" s="207">
        <v>2.76</v>
      </c>
      <c r="N23" s="207">
        <v>2.25</v>
      </c>
      <c r="O23" s="207">
        <v>3.18</v>
      </c>
      <c r="P23" s="207">
        <v>2.82</v>
      </c>
      <c r="Q23" s="207">
        <v>2.97</v>
      </c>
      <c r="R23" s="207">
        <v>18.329999999999998</v>
      </c>
      <c r="S23" s="207">
        <v>10.23</v>
      </c>
      <c r="T23" s="207">
        <v>0.56000000000000005</v>
      </c>
      <c r="U23" s="207">
        <v>2.27</v>
      </c>
      <c r="V23" s="207">
        <v>7.97</v>
      </c>
      <c r="W23" s="207">
        <v>16.239999999999998</v>
      </c>
      <c r="X23" s="207">
        <v>12.2</v>
      </c>
      <c r="Y23" s="207">
        <v>0</v>
      </c>
      <c r="Z23" s="207">
        <v>4.76</v>
      </c>
      <c r="AA23" s="207">
        <v>20.8</v>
      </c>
      <c r="AB23" s="207">
        <v>0</v>
      </c>
      <c r="AC23" s="207">
        <v>1.82</v>
      </c>
      <c r="AD23" s="207">
        <v>12.46</v>
      </c>
      <c r="AE23" s="207">
        <v>0</v>
      </c>
      <c r="AF23" s="207">
        <v>0</v>
      </c>
      <c r="AG23" s="207">
        <v>46.68</v>
      </c>
      <c r="AH23" s="207">
        <v>0</v>
      </c>
      <c r="AI23" s="207">
        <v>50.92</v>
      </c>
      <c r="AJ23" s="207">
        <v>0</v>
      </c>
      <c r="AK23" s="207">
        <v>17.649999999999999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4.21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241.2</v>
      </c>
      <c r="L24" s="207">
        <v>9.44</v>
      </c>
      <c r="M24" s="207">
        <v>2.76</v>
      </c>
      <c r="N24" s="207">
        <v>2.25</v>
      </c>
      <c r="O24" s="207">
        <v>3.18</v>
      </c>
      <c r="P24" s="207">
        <v>2.82</v>
      </c>
      <c r="Q24" s="207">
        <v>3.62</v>
      </c>
      <c r="R24" s="207">
        <v>0.81</v>
      </c>
      <c r="S24" s="207">
        <v>0.51</v>
      </c>
      <c r="T24" s="207">
        <v>0.56000000000000005</v>
      </c>
      <c r="U24" s="207">
        <v>2.27</v>
      </c>
      <c r="V24" s="207">
        <v>2.87</v>
      </c>
      <c r="W24" s="207">
        <v>5</v>
      </c>
      <c r="X24" s="207">
        <v>2.84</v>
      </c>
      <c r="Y24" s="207">
        <v>0</v>
      </c>
      <c r="Z24" s="207">
        <v>4.76</v>
      </c>
      <c r="AA24" s="207">
        <v>3.59</v>
      </c>
      <c r="AB24" s="207">
        <v>0</v>
      </c>
      <c r="AC24" s="207">
        <v>1.82</v>
      </c>
      <c r="AD24" s="207">
        <v>12.46</v>
      </c>
      <c r="AE24" s="207">
        <v>0</v>
      </c>
      <c r="AF24" s="207">
        <v>0</v>
      </c>
      <c r="AG24" s="207">
        <v>46.68</v>
      </c>
      <c r="AH24" s="207">
        <v>0</v>
      </c>
      <c r="AI24" s="207">
        <v>50.92</v>
      </c>
      <c r="AJ24" s="207">
        <v>0</v>
      </c>
      <c r="AK24" s="207">
        <v>17.649999999999999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4.21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178.89</v>
      </c>
      <c r="L25" s="207">
        <v>9.44</v>
      </c>
      <c r="M25" s="207">
        <v>2.76</v>
      </c>
      <c r="N25" s="207">
        <v>2.25</v>
      </c>
      <c r="O25" s="207">
        <v>3.18</v>
      </c>
      <c r="P25" s="207">
        <v>3.11</v>
      </c>
      <c r="Q25" s="207">
        <v>3.76</v>
      </c>
      <c r="R25" s="207">
        <v>3.55</v>
      </c>
      <c r="S25" s="207">
        <v>1.17</v>
      </c>
      <c r="T25" s="207">
        <v>0.56000000000000005</v>
      </c>
      <c r="U25" s="207">
        <v>2.27</v>
      </c>
      <c r="V25" s="207">
        <v>0.35</v>
      </c>
      <c r="W25" s="207">
        <v>4.13</v>
      </c>
      <c r="X25" s="207">
        <v>3.99</v>
      </c>
      <c r="Y25" s="207">
        <v>0</v>
      </c>
      <c r="Z25" s="207">
        <v>4.76</v>
      </c>
      <c r="AA25" s="207">
        <v>3.59</v>
      </c>
      <c r="AB25" s="207">
        <v>0</v>
      </c>
      <c r="AC25" s="207">
        <v>1.82</v>
      </c>
      <c r="AD25" s="207">
        <v>12.46</v>
      </c>
      <c r="AE25" s="207">
        <v>0</v>
      </c>
      <c r="AF25" s="207">
        <v>0</v>
      </c>
      <c r="AG25" s="207">
        <v>46.68</v>
      </c>
      <c r="AH25" s="207">
        <v>0</v>
      </c>
      <c r="AI25" s="207">
        <v>50.92</v>
      </c>
      <c r="AJ25" s="207">
        <v>0</v>
      </c>
      <c r="AK25" s="207">
        <v>19.91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4.21</v>
      </c>
      <c r="E26" s="207">
        <v>0</v>
      </c>
      <c r="F26" s="207">
        <v>0</v>
      </c>
      <c r="G26" s="207">
        <v>9.67</v>
      </c>
      <c r="H26" s="207">
        <v>0</v>
      </c>
      <c r="I26" s="207">
        <v>42.43</v>
      </c>
      <c r="J26" s="207">
        <v>0.49</v>
      </c>
      <c r="K26" s="207">
        <v>118.79</v>
      </c>
      <c r="L26" s="207">
        <v>9.44</v>
      </c>
      <c r="M26" s="207">
        <v>2.76</v>
      </c>
      <c r="N26" s="207">
        <v>2.25</v>
      </c>
      <c r="O26" s="207">
        <v>3.18</v>
      </c>
      <c r="P26" s="207">
        <v>3.25</v>
      </c>
      <c r="Q26" s="207">
        <v>3.77</v>
      </c>
      <c r="R26" s="207">
        <v>1.79</v>
      </c>
      <c r="S26" s="207">
        <v>0.5</v>
      </c>
      <c r="T26" s="207">
        <v>0.56000000000000005</v>
      </c>
      <c r="U26" s="207">
        <v>2.27</v>
      </c>
      <c r="V26" s="207">
        <v>0.35</v>
      </c>
      <c r="W26" s="207">
        <v>3.59</v>
      </c>
      <c r="X26" s="207">
        <v>2.85</v>
      </c>
      <c r="Y26" s="207">
        <v>0</v>
      </c>
      <c r="Z26" s="207">
        <v>4.76</v>
      </c>
      <c r="AA26" s="207">
        <v>3.59</v>
      </c>
      <c r="AB26" s="207">
        <v>0</v>
      </c>
      <c r="AC26" s="207">
        <v>1.82</v>
      </c>
      <c r="AD26" s="207">
        <v>12.46</v>
      </c>
      <c r="AE26" s="207">
        <v>0</v>
      </c>
      <c r="AF26" s="207">
        <v>0</v>
      </c>
      <c r="AG26" s="207">
        <v>46.68</v>
      </c>
      <c r="AH26" s="207">
        <v>0</v>
      </c>
      <c r="AI26" s="207">
        <v>50.92</v>
      </c>
      <c r="AJ26" s="207">
        <v>0</v>
      </c>
      <c r="AK26" s="207">
        <v>19.91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4.21</v>
      </c>
      <c r="E27" s="207">
        <v>0</v>
      </c>
      <c r="F27" s="207">
        <v>0</v>
      </c>
      <c r="G27" s="207">
        <v>9.67</v>
      </c>
      <c r="H27" s="207">
        <v>0</v>
      </c>
      <c r="I27" s="207">
        <v>42.43</v>
      </c>
      <c r="J27" s="207">
        <v>0.49</v>
      </c>
      <c r="K27" s="207">
        <v>22.45</v>
      </c>
      <c r="L27" s="207">
        <v>0.41</v>
      </c>
      <c r="M27" s="207">
        <v>2.76</v>
      </c>
      <c r="N27" s="207">
        <v>2.25</v>
      </c>
      <c r="O27" s="207">
        <v>3.18</v>
      </c>
      <c r="P27" s="207">
        <v>3.25</v>
      </c>
      <c r="Q27" s="207">
        <v>4.2699999999999996</v>
      </c>
      <c r="R27" s="207">
        <v>0.8</v>
      </c>
      <c r="S27" s="207">
        <v>0.5</v>
      </c>
      <c r="T27" s="207">
        <v>0.56000000000000005</v>
      </c>
      <c r="U27" s="207">
        <v>2.27</v>
      </c>
      <c r="V27" s="207">
        <v>0.35</v>
      </c>
      <c r="W27" s="207">
        <v>2.95</v>
      </c>
      <c r="X27" s="207">
        <v>2.85</v>
      </c>
      <c r="Y27" s="207">
        <v>0</v>
      </c>
      <c r="Z27" s="207">
        <v>4.76</v>
      </c>
      <c r="AA27" s="207">
        <v>3.59</v>
      </c>
      <c r="AB27" s="207">
        <v>0</v>
      </c>
      <c r="AC27" s="207">
        <v>1.82</v>
      </c>
      <c r="AD27" s="207">
        <v>12.46</v>
      </c>
      <c r="AE27" s="207">
        <v>0</v>
      </c>
      <c r="AF27" s="207">
        <v>0</v>
      </c>
      <c r="AG27" s="207">
        <v>46.68</v>
      </c>
      <c r="AH27" s="207">
        <v>0</v>
      </c>
      <c r="AI27" s="207">
        <v>50.92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4.21</v>
      </c>
      <c r="E28" s="207">
        <v>0</v>
      </c>
      <c r="F28" s="207">
        <v>0</v>
      </c>
      <c r="G28" s="207">
        <v>9.67</v>
      </c>
      <c r="H28" s="207">
        <v>0</v>
      </c>
      <c r="I28" s="207">
        <v>42.43</v>
      </c>
      <c r="J28" s="207">
        <v>0.49</v>
      </c>
      <c r="K28" s="207">
        <v>22.45</v>
      </c>
      <c r="L28" s="207">
        <v>0.6</v>
      </c>
      <c r="M28" s="207">
        <v>2.76</v>
      </c>
      <c r="N28" s="207">
        <v>2.25</v>
      </c>
      <c r="O28" s="207">
        <v>3.18</v>
      </c>
      <c r="P28" s="207">
        <v>3.25</v>
      </c>
      <c r="Q28" s="207">
        <v>4.76</v>
      </c>
      <c r="R28" s="207">
        <v>0.8</v>
      </c>
      <c r="S28" s="207">
        <v>0.5</v>
      </c>
      <c r="T28" s="207">
        <v>0.56000000000000005</v>
      </c>
      <c r="U28" s="207">
        <v>2.27</v>
      </c>
      <c r="V28" s="207">
        <v>0.35</v>
      </c>
      <c r="W28" s="207">
        <v>4.96</v>
      </c>
      <c r="X28" s="207">
        <v>2.85</v>
      </c>
      <c r="Y28" s="207">
        <v>0</v>
      </c>
      <c r="Z28" s="207">
        <v>4.76</v>
      </c>
      <c r="AA28" s="207">
        <v>3.59</v>
      </c>
      <c r="AB28" s="207">
        <v>0</v>
      </c>
      <c r="AC28" s="207">
        <v>1.82</v>
      </c>
      <c r="AD28" s="207">
        <v>12.46</v>
      </c>
      <c r="AE28" s="207">
        <v>0</v>
      </c>
      <c r="AF28" s="207">
        <v>0</v>
      </c>
      <c r="AG28" s="207">
        <v>46.68</v>
      </c>
      <c r="AH28" s="207">
        <v>0</v>
      </c>
      <c r="AI28" s="207">
        <v>50.92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4.21</v>
      </c>
      <c r="E29" s="207">
        <v>0</v>
      </c>
      <c r="F29" s="207">
        <v>0</v>
      </c>
      <c r="G29" s="207">
        <v>9.67</v>
      </c>
      <c r="H29" s="207">
        <v>0</v>
      </c>
      <c r="I29" s="207">
        <v>42.43</v>
      </c>
      <c r="J29" s="207">
        <v>0.49</v>
      </c>
      <c r="K29" s="207">
        <v>22.45</v>
      </c>
      <c r="L29" s="207">
        <v>0.41</v>
      </c>
      <c r="M29" s="207">
        <v>2.76</v>
      </c>
      <c r="N29" s="207">
        <v>2.25</v>
      </c>
      <c r="O29" s="207">
        <v>3.18</v>
      </c>
      <c r="P29" s="207">
        <v>3.25</v>
      </c>
      <c r="Q29" s="207">
        <v>4.9400000000000004</v>
      </c>
      <c r="R29" s="207">
        <v>0.8</v>
      </c>
      <c r="S29" s="207">
        <v>0.5</v>
      </c>
      <c r="T29" s="207">
        <v>0.56000000000000005</v>
      </c>
      <c r="U29" s="207">
        <v>2.27</v>
      </c>
      <c r="V29" s="207">
        <v>0.35</v>
      </c>
      <c r="W29" s="207">
        <v>4.96</v>
      </c>
      <c r="X29" s="207">
        <v>2.85</v>
      </c>
      <c r="Y29" s="207">
        <v>0</v>
      </c>
      <c r="Z29" s="207">
        <v>4.76</v>
      </c>
      <c r="AA29" s="207">
        <v>3.59</v>
      </c>
      <c r="AB29" s="207">
        <v>0</v>
      </c>
      <c r="AC29" s="207">
        <v>1.82</v>
      </c>
      <c r="AD29" s="207">
        <v>12.46</v>
      </c>
      <c r="AE29" s="207">
        <v>0</v>
      </c>
      <c r="AF29" s="207">
        <v>0</v>
      </c>
      <c r="AG29" s="207">
        <v>46.68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4.21</v>
      </c>
      <c r="E30" s="207">
        <v>0</v>
      </c>
      <c r="F30" s="207">
        <v>0</v>
      </c>
      <c r="G30" s="207">
        <v>9.67</v>
      </c>
      <c r="H30" s="207">
        <v>0</v>
      </c>
      <c r="I30" s="207">
        <v>42.43</v>
      </c>
      <c r="J30" s="207">
        <v>0.49</v>
      </c>
      <c r="K30" s="207">
        <v>22.45</v>
      </c>
      <c r="L30" s="207">
        <v>0.41</v>
      </c>
      <c r="M30" s="207">
        <v>2.76</v>
      </c>
      <c r="N30" s="207">
        <v>2.25</v>
      </c>
      <c r="O30" s="207">
        <v>3.18</v>
      </c>
      <c r="P30" s="207">
        <v>3.25</v>
      </c>
      <c r="Q30" s="207">
        <v>4.9400000000000004</v>
      </c>
      <c r="R30" s="207">
        <v>0.8</v>
      </c>
      <c r="S30" s="207">
        <v>0.5</v>
      </c>
      <c r="T30" s="207">
        <v>0.56000000000000005</v>
      </c>
      <c r="U30" s="207">
        <v>2.27</v>
      </c>
      <c r="V30" s="207">
        <v>0.35</v>
      </c>
      <c r="W30" s="207">
        <v>4.96</v>
      </c>
      <c r="X30" s="207">
        <v>2.85</v>
      </c>
      <c r="Y30" s="207">
        <v>0</v>
      </c>
      <c r="Z30" s="207">
        <v>4.76</v>
      </c>
      <c r="AA30" s="207">
        <v>3.59</v>
      </c>
      <c r="AB30" s="207">
        <v>0</v>
      </c>
      <c r="AC30" s="207">
        <v>1.82</v>
      </c>
      <c r="AD30" s="207">
        <v>12.46</v>
      </c>
      <c r="AE30" s="207">
        <v>0</v>
      </c>
      <c r="AF30" s="207">
        <v>0</v>
      </c>
      <c r="AG30" s="207">
        <v>46.68</v>
      </c>
      <c r="AH30" s="207">
        <v>0</v>
      </c>
      <c r="AI30" s="207">
        <v>50.92</v>
      </c>
      <c r="AJ30" s="207">
        <v>0</v>
      </c>
      <c r="AK30" s="207">
        <v>-7.96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4.21</v>
      </c>
      <c r="E31" s="207">
        <v>0</v>
      </c>
      <c r="F31" s="207">
        <v>0</v>
      </c>
      <c r="G31" s="207">
        <v>9.67</v>
      </c>
      <c r="H31" s="207">
        <v>0</v>
      </c>
      <c r="I31" s="207">
        <v>42.43</v>
      </c>
      <c r="J31" s="207">
        <v>0.49</v>
      </c>
      <c r="K31" s="207">
        <v>22.45</v>
      </c>
      <c r="L31" s="207">
        <v>0.41</v>
      </c>
      <c r="M31" s="207">
        <v>2.76</v>
      </c>
      <c r="N31" s="207">
        <v>2.25</v>
      </c>
      <c r="O31" s="207">
        <v>3.18</v>
      </c>
      <c r="P31" s="207">
        <v>3.25</v>
      </c>
      <c r="Q31" s="207">
        <v>4.9400000000000004</v>
      </c>
      <c r="R31" s="207">
        <v>0.8</v>
      </c>
      <c r="S31" s="207">
        <v>0.5</v>
      </c>
      <c r="T31" s="207">
        <v>0.56000000000000005</v>
      </c>
      <c r="U31" s="207">
        <v>2.27</v>
      </c>
      <c r="V31" s="207">
        <v>0.35</v>
      </c>
      <c r="W31" s="207">
        <v>4.8600000000000003</v>
      </c>
      <c r="X31" s="207">
        <v>2.85</v>
      </c>
      <c r="Y31" s="207">
        <v>0</v>
      </c>
      <c r="Z31" s="207">
        <v>4.76</v>
      </c>
      <c r="AA31" s="207">
        <v>3.59</v>
      </c>
      <c r="AB31" s="207">
        <v>0</v>
      </c>
      <c r="AC31" s="207">
        <v>1.82</v>
      </c>
      <c r="AD31" s="207">
        <v>12.46</v>
      </c>
      <c r="AE31" s="207">
        <v>0</v>
      </c>
      <c r="AF31" s="207">
        <v>0</v>
      </c>
      <c r="AG31" s="207">
        <v>46.68</v>
      </c>
      <c r="AH31" s="207">
        <v>0</v>
      </c>
      <c r="AI31" s="207">
        <v>50.92</v>
      </c>
      <c r="AJ31" s="207">
        <v>0</v>
      </c>
      <c r="AK31" s="207">
        <v>-7.96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4.21</v>
      </c>
      <c r="E32" s="207">
        <v>0</v>
      </c>
      <c r="F32" s="207">
        <v>0</v>
      </c>
      <c r="G32" s="207">
        <v>9.67</v>
      </c>
      <c r="H32" s="207">
        <v>0</v>
      </c>
      <c r="I32" s="207">
        <v>42.43</v>
      </c>
      <c r="J32" s="207">
        <v>0.49</v>
      </c>
      <c r="K32" s="207">
        <v>22.45</v>
      </c>
      <c r="L32" s="207">
        <v>0.41</v>
      </c>
      <c r="M32" s="207">
        <v>2.76</v>
      </c>
      <c r="N32" s="207">
        <v>2.25</v>
      </c>
      <c r="O32" s="207">
        <v>3.18</v>
      </c>
      <c r="P32" s="207">
        <v>3.25</v>
      </c>
      <c r="Q32" s="207">
        <v>4.9400000000000004</v>
      </c>
      <c r="R32" s="207">
        <v>0.8</v>
      </c>
      <c r="S32" s="207">
        <v>0.5</v>
      </c>
      <c r="T32" s="207">
        <v>0.56000000000000005</v>
      </c>
      <c r="U32" s="207">
        <v>2.27</v>
      </c>
      <c r="V32" s="207">
        <v>0.35</v>
      </c>
      <c r="W32" s="207">
        <v>4.8600000000000003</v>
      </c>
      <c r="X32" s="207">
        <v>2.85</v>
      </c>
      <c r="Y32" s="207">
        <v>0</v>
      </c>
      <c r="Z32" s="207">
        <v>4.76</v>
      </c>
      <c r="AA32" s="207">
        <v>3.59</v>
      </c>
      <c r="AB32" s="207">
        <v>0</v>
      </c>
      <c r="AC32" s="207">
        <v>1.82</v>
      </c>
      <c r="AD32" s="207">
        <v>12.46</v>
      </c>
      <c r="AE32" s="207">
        <v>0</v>
      </c>
      <c r="AF32" s="207">
        <v>0</v>
      </c>
      <c r="AG32" s="207">
        <v>46.68</v>
      </c>
      <c r="AH32" s="207">
        <v>0</v>
      </c>
      <c r="AI32" s="207">
        <v>50.92</v>
      </c>
      <c r="AJ32" s="207">
        <v>0</v>
      </c>
      <c r="AK32" s="207">
        <v>-7.96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4.21</v>
      </c>
      <c r="E33" s="207">
        <v>0</v>
      </c>
      <c r="F33" s="207">
        <v>0</v>
      </c>
      <c r="G33" s="207">
        <v>9.67</v>
      </c>
      <c r="H33" s="207">
        <v>0</v>
      </c>
      <c r="I33" s="207">
        <v>42.43</v>
      </c>
      <c r="J33" s="207">
        <v>0.49</v>
      </c>
      <c r="K33" s="207">
        <v>22.45</v>
      </c>
      <c r="L33" s="207">
        <v>0.41</v>
      </c>
      <c r="M33" s="207">
        <v>2.76</v>
      </c>
      <c r="N33" s="207">
        <v>2.25</v>
      </c>
      <c r="O33" s="207">
        <v>3.18</v>
      </c>
      <c r="P33" s="207">
        <v>3.4</v>
      </c>
      <c r="Q33" s="207">
        <v>4.9400000000000004</v>
      </c>
      <c r="R33" s="207">
        <v>0.8</v>
      </c>
      <c r="S33" s="207">
        <v>0.5</v>
      </c>
      <c r="T33" s="207">
        <v>0.56000000000000005</v>
      </c>
      <c r="U33" s="207">
        <v>2.27</v>
      </c>
      <c r="V33" s="207">
        <v>0.35</v>
      </c>
      <c r="W33" s="207">
        <v>4.8600000000000003</v>
      </c>
      <c r="X33" s="207">
        <v>2.85</v>
      </c>
      <c r="Y33" s="207">
        <v>0</v>
      </c>
      <c r="Z33" s="207">
        <v>4.76</v>
      </c>
      <c r="AA33" s="207">
        <v>3.59</v>
      </c>
      <c r="AB33" s="207">
        <v>0</v>
      </c>
      <c r="AC33" s="207">
        <v>1.82</v>
      </c>
      <c r="AD33" s="207">
        <v>12.46</v>
      </c>
      <c r="AE33" s="207">
        <v>0</v>
      </c>
      <c r="AF33" s="207">
        <v>0</v>
      </c>
      <c r="AG33" s="207">
        <v>46.68</v>
      </c>
      <c r="AH33" s="207">
        <v>0</v>
      </c>
      <c r="AI33" s="207">
        <v>50.92</v>
      </c>
      <c r="AJ33" s="207">
        <v>0</v>
      </c>
      <c r="AK33" s="207">
        <v>-7.96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4.21</v>
      </c>
      <c r="E34" s="207">
        <v>0</v>
      </c>
      <c r="F34" s="207">
        <v>0</v>
      </c>
      <c r="G34" s="207">
        <v>9.67</v>
      </c>
      <c r="H34" s="207">
        <v>0</v>
      </c>
      <c r="I34" s="207">
        <v>42.43</v>
      </c>
      <c r="J34" s="207">
        <v>0.49</v>
      </c>
      <c r="K34" s="207">
        <v>22.45</v>
      </c>
      <c r="L34" s="207">
        <v>0.41</v>
      </c>
      <c r="M34" s="207">
        <v>2.76</v>
      </c>
      <c r="N34" s="207">
        <v>2.25</v>
      </c>
      <c r="O34" s="207">
        <v>3.18</v>
      </c>
      <c r="P34" s="207">
        <v>3.4</v>
      </c>
      <c r="Q34" s="207">
        <v>4.9400000000000004</v>
      </c>
      <c r="R34" s="207">
        <v>0.8</v>
      </c>
      <c r="S34" s="207">
        <v>0.5</v>
      </c>
      <c r="T34" s="207">
        <v>0.56000000000000005</v>
      </c>
      <c r="U34" s="207">
        <v>2.27</v>
      </c>
      <c r="V34" s="207">
        <v>0.35</v>
      </c>
      <c r="W34" s="207">
        <v>4.8600000000000003</v>
      </c>
      <c r="X34" s="207">
        <v>2.85</v>
      </c>
      <c r="Y34" s="207">
        <v>0</v>
      </c>
      <c r="Z34" s="207">
        <v>4.76</v>
      </c>
      <c r="AA34" s="207">
        <v>3.59</v>
      </c>
      <c r="AB34" s="207">
        <v>0</v>
      </c>
      <c r="AC34" s="207">
        <v>1.82</v>
      </c>
      <c r="AD34" s="207">
        <v>12.46</v>
      </c>
      <c r="AE34" s="207">
        <v>0</v>
      </c>
      <c r="AF34" s="207">
        <v>0</v>
      </c>
      <c r="AG34" s="207">
        <v>46.68</v>
      </c>
      <c r="AH34" s="207">
        <v>0</v>
      </c>
      <c r="AI34" s="207">
        <v>50.92</v>
      </c>
      <c r="AJ34" s="207">
        <v>0</v>
      </c>
      <c r="AK34" s="207">
        <v>-5.31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4.21</v>
      </c>
      <c r="E35" s="207">
        <v>0</v>
      </c>
      <c r="F35" s="207">
        <v>0</v>
      </c>
      <c r="G35" s="207">
        <v>9.67</v>
      </c>
      <c r="H35" s="207">
        <v>0</v>
      </c>
      <c r="I35" s="207">
        <v>41.94</v>
      </c>
      <c r="J35" s="207">
        <v>0.49</v>
      </c>
      <c r="K35" s="207">
        <v>22.45</v>
      </c>
      <c r="L35" s="207">
        <v>0.41</v>
      </c>
      <c r="M35" s="207">
        <v>2.76</v>
      </c>
      <c r="N35" s="207">
        <v>2.25</v>
      </c>
      <c r="O35" s="207">
        <v>3.18</v>
      </c>
      <c r="P35" s="207">
        <v>3.61</v>
      </c>
      <c r="Q35" s="207">
        <v>4.9400000000000004</v>
      </c>
      <c r="R35" s="207">
        <v>0.8</v>
      </c>
      <c r="S35" s="207">
        <v>0.5</v>
      </c>
      <c r="T35" s="207">
        <v>0.56000000000000005</v>
      </c>
      <c r="U35" s="207">
        <v>2.27</v>
      </c>
      <c r="V35" s="207">
        <v>0.35</v>
      </c>
      <c r="W35" s="207">
        <v>4.8600000000000003</v>
      </c>
      <c r="X35" s="207">
        <v>2.85</v>
      </c>
      <c r="Y35" s="207">
        <v>0</v>
      </c>
      <c r="Z35" s="207">
        <v>4.76</v>
      </c>
      <c r="AA35" s="207">
        <v>3.59</v>
      </c>
      <c r="AB35" s="207">
        <v>0</v>
      </c>
      <c r="AC35" s="207">
        <v>1.82</v>
      </c>
      <c r="AD35" s="207">
        <v>12.46</v>
      </c>
      <c r="AE35" s="207">
        <v>0</v>
      </c>
      <c r="AF35" s="207">
        <v>0</v>
      </c>
      <c r="AG35" s="207">
        <v>46.68</v>
      </c>
      <c r="AH35" s="207">
        <v>0</v>
      </c>
      <c r="AI35" s="207">
        <v>50.92</v>
      </c>
      <c r="AJ35" s="207">
        <v>0</v>
      </c>
      <c r="AK35" s="207">
        <v>-6.87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4.21</v>
      </c>
      <c r="E36" s="207">
        <v>0</v>
      </c>
      <c r="F36" s="207">
        <v>0</v>
      </c>
      <c r="G36" s="207">
        <v>9.67</v>
      </c>
      <c r="H36" s="207">
        <v>0</v>
      </c>
      <c r="I36" s="207">
        <v>41.94</v>
      </c>
      <c r="J36" s="207">
        <v>0.49</v>
      </c>
      <c r="K36" s="207">
        <v>22.45</v>
      </c>
      <c r="L36" s="207">
        <v>0.41</v>
      </c>
      <c r="M36" s="207">
        <v>2.76</v>
      </c>
      <c r="N36" s="207">
        <v>2.25</v>
      </c>
      <c r="O36" s="207">
        <v>3.18</v>
      </c>
      <c r="P36" s="207">
        <v>3.61</v>
      </c>
      <c r="Q36" s="207">
        <v>4.9400000000000004</v>
      </c>
      <c r="R36" s="207">
        <v>0.8</v>
      </c>
      <c r="S36" s="207">
        <v>0.5</v>
      </c>
      <c r="T36" s="207">
        <v>0.56000000000000005</v>
      </c>
      <c r="U36" s="207">
        <v>2.27</v>
      </c>
      <c r="V36" s="207">
        <v>0.35</v>
      </c>
      <c r="W36" s="207">
        <v>4.8600000000000003</v>
      </c>
      <c r="X36" s="207">
        <v>2.85</v>
      </c>
      <c r="Y36" s="207">
        <v>0</v>
      </c>
      <c r="Z36" s="207">
        <v>4.76</v>
      </c>
      <c r="AA36" s="207">
        <v>3.59</v>
      </c>
      <c r="AB36" s="207">
        <v>0</v>
      </c>
      <c r="AC36" s="207">
        <v>1.82</v>
      </c>
      <c r="AD36" s="207">
        <v>12.46</v>
      </c>
      <c r="AE36" s="207">
        <v>0</v>
      </c>
      <c r="AF36" s="207">
        <v>0</v>
      </c>
      <c r="AG36" s="207">
        <v>46.68</v>
      </c>
      <c r="AH36" s="207">
        <v>0</v>
      </c>
      <c r="AI36" s="207">
        <v>50.92</v>
      </c>
      <c r="AJ36" s="207">
        <v>0</v>
      </c>
      <c r="AK36" s="207">
        <v>-6.87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4.21</v>
      </c>
      <c r="E37" s="207">
        <v>0</v>
      </c>
      <c r="F37" s="207">
        <v>0</v>
      </c>
      <c r="G37" s="207">
        <v>9.67</v>
      </c>
      <c r="H37" s="207">
        <v>0</v>
      </c>
      <c r="I37" s="207">
        <v>41.94</v>
      </c>
      <c r="J37" s="207">
        <v>0.49</v>
      </c>
      <c r="K37" s="207">
        <v>22.45</v>
      </c>
      <c r="L37" s="207">
        <v>0.41</v>
      </c>
      <c r="M37" s="207">
        <v>2.76</v>
      </c>
      <c r="N37" s="207">
        <v>2.25</v>
      </c>
      <c r="O37" s="207">
        <v>3.18</v>
      </c>
      <c r="P37" s="207">
        <v>3.61</v>
      </c>
      <c r="Q37" s="207">
        <v>4.9400000000000004</v>
      </c>
      <c r="R37" s="207">
        <v>0.8</v>
      </c>
      <c r="S37" s="207">
        <v>0.5</v>
      </c>
      <c r="T37" s="207">
        <v>0.56000000000000005</v>
      </c>
      <c r="U37" s="207">
        <v>2.27</v>
      </c>
      <c r="V37" s="207">
        <v>0.35</v>
      </c>
      <c r="W37" s="207">
        <v>4.8600000000000003</v>
      </c>
      <c r="X37" s="207">
        <v>2.85</v>
      </c>
      <c r="Y37" s="207">
        <v>0</v>
      </c>
      <c r="Z37" s="207">
        <v>4.76</v>
      </c>
      <c r="AA37" s="207">
        <v>3.59</v>
      </c>
      <c r="AB37" s="207">
        <v>0</v>
      </c>
      <c r="AC37" s="207">
        <v>1.82</v>
      </c>
      <c r="AD37" s="207">
        <v>12.46</v>
      </c>
      <c r="AE37" s="207">
        <v>0</v>
      </c>
      <c r="AF37" s="207">
        <v>0</v>
      </c>
      <c r="AG37" s="207">
        <v>46.68</v>
      </c>
      <c r="AH37" s="207">
        <v>0</v>
      </c>
      <c r="AI37" s="207">
        <v>50.92</v>
      </c>
      <c r="AJ37" s="207">
        <v>0</v>
      </c>
      <c r="AK37" s="207">
        <v>-6.87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4.21</v>
      </c>
      <c r="E38" s="207">
        <v>0</v>
      </c>
      <c r="F38" s="207">
        <v>0</v>
      </c>
      <c r="G38" s="207">
        <v>9.67</v>
      </c>
      <c r="H38" s="207">
        <v>0</v>
      </c>
      <c r="I38" s="207">
        <v>41.94</v>
      </c>
      <c r="J38" s="207">
        <v>0.49</v>
      </c>
      <c r="K38" s="207">
        <v>22.45</v>
      </c>
      <c r="L38" s="207">
        <v>0.41</v>
      </c>
      <c r="M38" s="207">
        <v>2.76</v>
      </c>
      <c r="N38" s="207">
        <v>2.25</v>
      </c>
      <c r="O38" s="207">
        <v>3.18</v>
      </c>
      <c r="P38" s="207">
        <v>3.61</v>
      </c>
      <c r="Q38" s="207">
        <v>4.9400000000000004</v>
      </c>
      <c r="R38" s="207">
        <v>0.8</v>
      </c>
      <c r="S38" s="207">
        <v>0.5</v>
      </c>
      <c r="T38" s="207">
        <v>0.56000000000000005</v>
      </c>
      <c r="U38" s="207">
        <v>2.27</v>
      </c>
      <c r="V38" s="207">
        <v>0.35</v>
      </c>
      <c r="W38" s="207">
        <v>4.8600000000000003</v>
      </c>
      <c r="X38" s="207">
        <v>2.85</v>
      </c>
      <c r="Y38" s="207">
        <v>0</v>
      </c>
      <c r="Z38" s="207">
        <v>4.76</v>
      </c>
      <c r="AA38" s="207">
        <v>3.59</v>
      </c>
      <c r="AB38" s="207">
        <v>0</v>
      </c>
      <c r="AC38" s="207">
        <v>1.82</v>
      </c>
      <c r="AD38" s="207">
        <v>12.46</v>
      </c>
      <c r="AE38" s="207">
        <v>0</v>
      </c>
      <c r="AF38" s="207">
        <v>0</v>
      </c>
      <c r="AG38" s="207">
        <v>46.68</v>
      </c>
      <c r="AH38" s="207">
        <v>0</v>
      </c>
      <c r="AI38" s="207">
        <v>50.92</v>
      </c>
      <c r="AJ38" s="207">
        <v>0</v>
      </c>
      <c r="AK38" s="207">
        <v>-6.87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4.21</v>
      </c>
      <c r="E39" s="207">
        <v>0</v>
      </c>
      <c r="F39" s="207">
        <v>0</v>
      </c>
      <c r="G39" s="207">
        <v>9.67</v>
      </c>
      <c r="H39" s="207">
        <v>0</v>
      </c>
      <c r="I39" s="207">
        <v>41.94</v>
      </c>
      <c r="J39" s="207">
        <v>0.49</v>
      </c>
      <c r="K39" s="207">
        <v>22.45</v>
      </c>
      <c r="L39" s="207">
        <v>0.41</v>
      </c>
      <c r="M39" s="207">
        <v>2.76</v>
      </c>
      <c r="N39" s="207">
        <v>2.25</v>
      </c>
      <c r="O39" s="207">
        <v>3.18</v>
      </c>
      <c r="P39" s="207">
        <v>3.61</v>
      </c>
      <c r="Q39" s="207">
        <v>4.9400000000000004</v>
      </c>
      <c r="R39" s="207">
        <v>0.8</v>
      </c>
      <c r="S39" s="207">
        <v>0.5</v>
      </c>
      <c r="T39" s="207">
        <v>0.56000000000000005</v>
      </c>
      <c r="U39" s="207">
        <v>2.27</v>
      </c>
      <c r="V39" s="207">
        <v>0.35</v>
      </c>
      <c r="W39" s="207">
        <v>4.8600000000000003</v>
      </c>
      <c r="X39" s="207">
        <v>2.85</v>
      </c>
      <c r="Y39" s="207">
        <v>0</v>
      </c>
      <c r="Z39" s="207">
        <v>4.76</v>
      </c>
      <c r="AA39" s="207">
        <v>3.59</v>
      </c>
      <c r="AB39" s="207">
        <v>0</v>
      </c>
      <c r="AC39" s="207">
        <v>1.82</v>
      </c>
      <c r="AD39" s="207">
        <v>12.46</v>
      </c>
      <c r="AE39" s="207">
        <v>0</v>
      </c>
      <c r="AF39" s="207">
        <v>0</v>
      </c>
      <c r="AG39" s="207">
        <v>46.68</v>
      </c>
      <c r="AH39" s="207">
        <v>0</v>
      </c>
      <c r="AI39" s="207">
        <v>50.92</v>
      </c>
      <c r="AJ39" s="207">
        <v>0</v>
      </c>
      <c r="AK39" s="207">
        <v>-6.87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4.21</v>
      </c>
      <c r="E40" s="207">
        <v>0</v>
      </c>
      <c r="F40" s="207">
        <v>0</v>
      </c>
      <c r="G40" s="207">
        <v>9.67</v>
      </c>
      <c r="H40" s="207">
        <v>0</v>
      </c>
      <c r="I40" s="207">
        <v>41.94</v>
      </c>
      <c r="J40" s="207">
        <v>0.49</v>
      </c>
      <c r="K40" s="207">
        <v>22.45</v>
      </c>
      <c r="L40" s="207">
        <v>0.41</v>
      </c>
      <c r="M40" s="207">
        <v>2.76</v>
      </c>
      <c r="N40" s="207">
        <v>2.25</v>
      </c>
      <c r="O40" s="207">
        <v>3.18</v>
      </c>
      <c r="P40" s="207">
        <v>3.61</v>
      </c>
      <c r="Q40" s="207">
        <v>4.9400000000000004</v>
      </c>
      <c r="R40" s="207">
        <v>0.8</v>
      </c>
      <c r="S40" s="207">
        <v>0.5</v>
      </c>
      <c r="T40" s="207">
        <v>0.56000000000000005</v>
      </c>
      <c r="U40" s="207">
        <v>2.27</v>
      </c>
      <c r="V40" s="207">
        <v>0.35</v>
      </c>
      <c r="W40" s="207">
        <v>4.8600000000000003</v>
      </c>
      <c r="X40" s="207">
        <v>2.85</v>
      </c>
      <c r="Y40" s="207">
        <v>0</v>
      </c>
      <c r="Z40" s="207">
        <v>4.76</v>
      </c>
      <c r="AA40" s="207">
        <v>3.59</v>
      </c>
      <c r="AB40" s="207">
        <v>0</v>
      </c>
      <c r="AC40" s="207">
        <v>1.82</v>
      </c>
      <c r="AD40" s="207">
        <v>12.46</v>
      </c>
      <c r="AE40" s="207">
        <v>0</v>
      </c>
      <c r="AF40" s="207">
        <v>0</v>
      </c>
      <c r="AG40" s="207">
        <v>46.68</v>
      </c>
      <c r="AH40" s="207">
        <v>0</v>
      </c>
      <c r="AI40" s="207">
        <v>50.92</v>
      </c>
      <c r="AJ40" s="207">
        <v>0</v>
      </c>
      <c r="AK40" s="207">
        <v>-6.87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4.21</v>
      </c>
      <c r="E41" s="207">
        <v>0</v>
      </c>
      <c r="F41" s="207">
        <v>0</v>
      </c>
      <c r="G41" s="207">
        <v>9.67</v>
      </c>
      <c r="H41" s="207">
        <v>0</v>
      </c>
      <c r="I41" s="207">
        <v>41.94</v>
      </c>
      <c r="J41" s="207">
        <v>0.49</v>
      </c>
      <c r="K41" s="207">
        <v>22.45</v>
      </c>
      <c r="L41" s="207">
        <v>0.41</v>
      </c>
      <c r="M41" s="207">
        <v>2.76</v>
      </c>
      <c r="N41" s="207">
        <v>2.25</v>
      </c>
      <c r="O41" s="207">
        <v>3.18</v>
      </c>
      <c r="P41" s="207">
        <v>3.61</v>
      </c>
      <c r="Q41" s="207">
        <v>4.9400000000000004</v>
      </c>
      <c r="R41" s="207">
        <v>0.8</v>
      </c>
      <c r="S41" s="207">
        <v>0.5</v>
      </c>
      <c r="T41" s="207">
        <v>0.56000000000000005</v>
      </c>
      <c r="U41" s="207">
        <v>2.27</v>
      </c>
      <c r="V41" s="207">
        <v>0.35</v>
      </c>
      <c r="W41" s="207">
        <v>4.8600000000000003</v>
      </c>
      <c r="X41" s="207">
        <v>2.85</v>
      </c>
      <c r="Y41" s="207">
        <v>0</v>
      </c>
      <c r="Z41" s="207">
        <v>4.76</v>
      </c>
      <c r="AA41" s="207">
        <v>3.59</v>
      </c>
      <c r="AB41" s="207">
        <v>0</v>
      </c>
      <c r="AC41" s="207">
        <v>1.82</v>
      </c>
      <c r="AD41" s="207">
        <v>12.46</v>
      </c>
      <c r="AE41" s="207">
        <v>0</v>
      </c>
      <c r="AF41" s="207">
        <v>0</v>
      </c>
      <c r="AG41" s="207">
        <v>46.68</v>
      </c>
      <c r="AH41" s="207">
        <v>0</v>
      </c>
      <c r="AI41" s="207">
        <v>50.92</v>
      </c>
      <c r="AJ41" s="207">
        <v>0</v>
      </c>
      <c r="AK41" s="207">
        <v>-6.87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4.21</v>
      </c>
      <c r="E42" s="207">
        <v>0</v>
      </c>
      <c r="F42" s="207">
        <v>0</v>
      </c>
      <c r="G42" s="207">
        <v>9.67</v>
      </c>
      <c r="H42" s="207">
        <v>0</v>
      </c>
      <c r="I42" s="207">
        <v>41.94</v>
      </c>
      <c r="J42" s="207">
        <v>0.49</v>
      </c>
      <c r="K42" s="207">
        <v>22.45</v>
      </c>
      <c r="L42" s="207">
        <v>0.41</v>
      </c>
      <c r="M42" s="207">
        <v>2.76</v>
      </c>
      <c r="N42" s="207">
        <v>2.25</v>
      </c>
      <c r="O42" s="207">
        <v>3.18</v>
      </c>
      <c r="P42" s="207">
        <v>3.61</v>
      </c>
      <c r="Q42" s="207">
        <v>4.9400000000000004</v>
      </c>
      <c r="R42" s="207">
        <v>0.8</v>
      </c>
      <c r="S42" s="207">
        <v>0.5</v>
      </c>
      <c r="T42" s="207">
        <v>0.56000000000000005</v>
      </c>
      <c r="U42" s="207">
        <v>2.27</v>
      </c>
      <c r="V42" s="207">
        <v>0.35</v>
      </c>
      <c r="W42" s="207">
        <v>4.8600000000000003</v>
      </c>
      <c r="X42" s="207">
        <v>2.85</v>
      </c>
      <c r="Y42" s="207">
        <v>0</v>
      </c>
      <c r="Z42" s="207">
        <v>4.76</v>
      </c>
      <c r="AA42" s="207">
        <v>3.59</v>
      </c>
      <c r="AB42" s="207">
        <v>0</v>
      </c>
      <c r="AC42" s="207">
        <v>3.52</v>
      </c>
      <c r="AD42" s="207">
        <v>12.46</v>
      </c>
      <c r="AE42" s="207">
        <v>0</v>
      </c>
      <c r="AF42" s="207">
        <v>0</v>
      </c>
      <c r="AG42" s="207">
        <v>46.68</v>
      </c>
      <c r="AH42" s="207">
        <v>0</v>
      </c>
      <c r="AI42" s="207">
        <v>50.92</v>
      </c>
      <c r="AJ42" s="207">
        <v>0</v>
      </c>
      <c r="AK42" s="207">
        <v>-6.87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4.21</v>
      </c>
      <c r="E43" s="207">
        <v>0</v>
      </c>
      <c r="F43" s="207">
        <v>0</v>
      </c>
      <c r="G43" s="207">
        <v>9.67</v>
      </c>
      <c r="H43" s="207">
        <v>0</v>
      </c>
      <c r="I43" s="207">
        <v>41.94</v>
      </c>
      <c r="J43" s="207">
        <v>0.49</v>
      </c>
      <c r="K43" s="207">
        <v>22.45</v>
      </c>
      <c r="L43" s="207">
        <v>0.41</v>
      </c>
      <c r="M43" s="207">
        <v>2.76</v>
      </c>
      <c r="N43" s="207">
        <v>2.25</v>
      </c>
      <c r="O43" s="207">
        <v>3.18</v>
      </c>
      <c r="P43" s="207">
        <v>3.61</v>
      </c>
      <c r="Q43" s="207">
        <v>4.9400000000000004</v>
      </c>
      <c r="R43" s="207">
        <v>0.8</v>
      </c>
      <c r="S43" s="207">
        <v>0.5</v>
      </c>
      <c r="T43" s="207">
        <v>0.56000000000000005</v>
      </c>
      <c r="U43" s="207">
        <v>2.27</v>
      </c>
      <c r="V43" s="207">
        <v>0.35</v>
      </c>
      <c r="W43" s="207">
        <v>4.8600000000000003</v>
      </c>
      <c r="X43" s="207">
        <v>2.85</v>
      </c>
      <c r="Y43" s="207">
        <v>0</v>
      </c>
      <c r="Z43" s="207">
        <v>4.76</v>
      </c>
      <c r="AA43" s="207">
        <v>3.59</v>
      </c>
      <c r="AB43" s="207">
        <v>0</v>
      </c>
      <c r="AC43" s="207">
        <v>3.52</v>
      </c>
      <c r="AD43" s="207">
        <v>12.46</v>
      </c>
      <c r="AE43" s="207">
        <v>0</v>
      </c>
      <c r="AF43" s="207">
        <v>0</v>
      </c>
      <c r="AG43" s="207">
        <v>46.68</v>
      </c>
      <c r="AH43" s="207">
        <v>0</v>
      </c>
      <c r="AI43" s="207">
        <v>50.92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4.21</v>
      </c>
      <c r="E44" s="207">
        <v>0</v>
      </c>
      <c r="F44" s="207">
        <v>0</v>
      </c>
      <c r="G44" s="207">
        <v>9.67</v>
      </c>
      <c r="H44" s="207">
        <v>0</v>
      </c>
      <c r="I44" s="207">
        <v>41.94</v>
      </c>
      <c r="J44" s="207">
        <v>0.49</v>
      </c>
      <c r="K44" s="207">
        <v>22.45</v>
      </c>
      <c r="L44" s="207">
        <v>0.41</v>
      </c>
      <c r="M44" s="207">
        <v>2.76</v>
      </c>
      <c r="N44" s="207">
        <v>2.25</v>
      </c>
      <c r="O44" s="207">
        <v>3.18</v>
      </c>
      <c r="P44" s="207">
        <v>3.61</v>
      </c>
      <c r="Q44" s="207">
        <v>4.9400000000000004</v>
      </c>
      <c r="R44" s="207">
        <v>0.8</v>
      </c>
      <c r="S44" s="207">
        <v>0.5</v>
      </c>
      <c r="T44" s="207">
        <v>0.56000000000000005</v>
      </c>
      <c r="U44" s="207">
        <v>2.27</v>
      </c>
      <c r="V44" s="207">
        <v>0.35</v>
      </c>
      <c r="W44" s="207">
        <v>4.8600000000000003</v>
      </c>
      <c r="X44" s="207">
        <v>2.85</v>
      </c>
      <c r="Y44" s="207">
        <v>0</v>
      </c>
      <c r="Z44" s="207">
        <v>4.76</v>
      </c>
      <c r="AA44" s="207">
        <v>3.59</v>
      </c>
      <c r="AB44" s="207">
        <v>0</v>
      </c>
      <c r="AC44" s="207">
        <v>3.52</v>
      </c>
      <c r="AD44" s="207">
        <v>12.46</v>
      </c>
      <c r="AE44" s="207">
        <v>0</v>
      </c>
      <c r="AF44" s="207">
        <v>0</v>
      </c>
      <c r="AG44" s="207">
        <v>46.68</v>
      </c>
      <c r="AH44" s="207">
        <v>0</v>
      </c>
      <c r="AI44" s="207">
        <v>50.92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4.21</v>
      </c>
      <c r="E45" s="207">
        <v>0</v>
      </c>
      <c r="F45" s="207">
        <v>0</v>
      </c>
      <c r="G45" s="207">
        <v>9.67</v>
      </c>
      <c r="H45" s="207">
        <v>0</v>
      </c>
      <c r="I45" s="207">
        <v>41.94</v>
      </c>
      <c r="J45" s="207">
        <v>0.49</v>
      </c>
      <c r="K45" s="207">
        <v>22.45</v>
      </c>
      <c r="L45" s="207">
        <v>0.41</v>
      </c>
      <c r="M45" s="207">
        <v>2.76</v>
      </c>
      <c r="N45" s="207">
        <v>2.25</v>
      </c>
      <c r="O45" s="207">
        <v>3.18</v>
      </c>
      <c r="P45" s="207">
        <v>3.61</v>
      </c>
      <c r="Q45" s="207">
        <v>4.9400000000000004</v>
      </c>
      <c r="R45" s="207">
        <v>0.8</v>
      </c>
      <c r="S45" s="207">
        <v>0.5</v>
      </c>
      <c r="T45" s="207">
        <v>0.56000000000000005</v>
      </c>
      <c r="U45" s="207">
        <v>2.27</v>
      </c>
      <c r="V45" s="207">
        <v>0.35</v>
      </c>
      <c r="W45" s="207">
        <v>4.8600000000000003</v>
      </c>
      <c r="X45" s="207">
        <v>2.85</v>
      </c>
      <c r="Y45" s="207">
        <v>0</v>
      </c>
      <c r="Z45" s="207">
        <v>4.76</v>
      </c>
      <c r="AA45" s="207">
        <v>3.59</v>
      </c>
      <c r="AB45" s="207">
        <v>0</v>
      </c>
      <c r="AC45" s="207">
        <v>1.82</v>
      </c>
      <c r="AD45" s="207">
        <v>12.46</v>
      </c>
      <c r="AE45" s="207">
        <v>0</v>
      </c>
      <c r="AF45" s="207">
        <v>0</v>
      </c>
      <c r="AG45" s="207">
        <v>46.68</v>
      </c>
      <c r="AH45" s="207">
        <v>0</v>
      </c>
      <c r="AI45" s="207">
        <v>50.92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4.21</v>
      </c>
      <c r="E46" s="207">
        <v>0</v>
      </c>
      <c r="F46" s="207">
        <v>0</v>
      </c>
      <c r="G46" s="207">
        <v>9.67</v>
      </c>
      <c r="H46" s="207">
        <v>0</v>
      </c>
      <c r="I46" s="207">
        <v>41.94</v>
      </c>
      <c r="J46" s="207">
        <v>0.49</v>
      </c>
      <c r="K46" s="207">
        <v>22.45</v>
      </c>
      <c r="L46" s="207">
        <v>0.41</v>
      </c>
      <c r="M46" s="207">
        <v>2.76</v>
      </c>
      <c r="N46" s="207">
        <v>2.25</v>
      </c>
      <c r="O46" s="207">
        <v>3.18</v>
      </c>
      <c r="P46" s="207">
        <v>3.61</v>
      </c>
      <c r="Q46" s="207">
        <v>4.9400000000000004</v>
      </c>
      <c r="R46" s="207">
        <v>0.8</v>
      </c>
      <c r="S46" s="207">
        <v>0.5</v>
      </c>
      <c r="T46" s="207">
        <v>0.56000000000000005</v>
      </c>
      <c r="U46" s="207">
        <v>2.27</v>
      </c>
      <c r="V46" s="207">
        <v>0.35</v>
      </c>
      <c r="W46" s="207">
        <v>4.8600000000000003</v>
      </c>
      <c r="X46" s="207">
        <v>2.85</v>
      </c>
      <c r="Y46" s="207">
        <v>0</v>
      </c>
      <c r="Z46" s="207">
        <v>4.76</v>
      </c>
      <c r="AA46" s="207">
        <v>3.59</v>
      </c>
      <c r="AB46" s="207">
        <v>0</v>
      </c>
      <c r="AC46" s="207">
        <v>1.82</v>
      </c>
      <c r="AD46" s="207">
        <v>12.46</v>
      </c>
      <c r="AE46" s="207">
        <v>0</v>
      </c>
      <c r="AF46" s="207">
        <v>0</v>
      </c>
      <c r="AG46" s="207">
        <v>46.68</v>
      </c>
      <c r="AH46" s="207">
        <v>0</v>
      </c>
      <c r="AI46" s="207">
        <v>50.92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4.21</v>
      </c>
      <c r="E47" s="207">
        <v>0</v>
      </c>
      <c r="F47" s="207">
        <v>0</v>
      </c>
      <c r="G47" s="207">
        <v>9.67</v>
      </c>
      <c r="H47" s="207">
        <v>0</v>
      </c>
      <c r="I47" s="207">
        <v>41.94</v>
      </c>
      <c r="J47" s="207">
        <v>0.49</v>
      </c>
      <c r="K47" s="207">
        <v>22.45</v>
      </c>
      <c r="L47" s="207">
        <v>0.41</v>
      </c>
      <c r="M47" s="207">
        <v>2.76</v>
      </c>
      <c r="N47" s="207">
        <v>2.25</v>
      </c>
      <c r="O47" s="207">
        <v>3.18</v>
      </c>
      <c r="P47" s="207">
        <v>3.61</v>
      </c>
      <c r="Q47" s="207">
        <v>4.9400000000000004</v>
      </c>
      <c r="R47" s="207">
        <v>0.8</v>
      </c>
      <c r="S47" s="207">
        <v>0.5</v>
      </c>
      <c r="T47" s="207">
        <v>0.56000000000000005</v>
      </c>
      <c r="U47" s="207">
        <v>2.27</v>
      </c>
      <c r="V47" s="207">
        <v>0.35</v>
      </c>
      <c r="W47" s="207">
        <v>4.8600000000000003</v>
      </c>
      <c r="X47" s="207">
        <v>2.85</v>
      </c>
      <c r="Y47" s="207">
        <v>0</v>
      </c>
      <c r="Z47" s="207">
        <v>4.76</v>
      </c>
      <c r="AA47" s="207">
        <v>3.59</v>
      </c>
      <c r="AB47" s="207">
        <v>0</v>
      </c>
      <c r="AC47" s="207">
        <v>1.82</v>
      </c>
      <c r="AD47" s="207">
        <v>12.46</v>
      </c>
      <c r="AE47" s="207">
        <v>0</v>
      </c>
      <c r="AF47" s="207">
        <v>0</v>
      </c>
      <c r="AG47" s="207">
        <v>46.68</v>
      </c>
      <c r="AH47" s="207">
        <v>0</v>
      </c>
      <c r="AI47" s="207">
        <v>50.92</v>
      </c>
      <c r="AJ47" s="207">
        <v>0</v>
      </c>
      <c r="AK47" s="207">
        <v>24.62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4.21</v>
      </c>
      <c r="E48" s="207">
        <v>0</v>
      </c>
      <c r="F48" s="207">
        <v>0</v>
      </c>
      <c r="G48" s="207">
        <v>9.67</v>
      </c>
      <c r="H48" s="207">
        <v>0</v>
      </c>
      <c r="I48" s="207">
        <v>41.94</v>
      </c>
      <c r="J48" s="207">
        <v>0.49</v>
      </c>
      <c r="K48" s="207">
        <v>22.45</v>
      </c>
      <c r="L48" s="207">
        <v>0.41</v>
      </c>
      <c r="M48" s="207">
        <v>2.76</v>
      </c>
      <c r="N48" s="207">
        <v>2.25</v>
      </c>
      <c r="O48" s="207">
        <v>3.18</v>
      </c>
      <c r="P48" s="207">
        <v>3.61</v>
      </c>
      <c r="Q48" s="207">
        <v>4.9400000000000004</v>
      </c>
      <c r="R48" s="207">
        <v>0.8</v>
      </c>
      <c r="S48" s="207">
        <v>0.5</v>
      </c>
      <c r="T48" s="207">
        <v>0.56000000000000005</v>
      </c>
      <c r="U48" s="207">
        <v>2.27</v>
      </c>
      <c r="V48" s="207">
        <v>0.35</v>
      </c>
      <c r="W48" s="207">
        <v>4.8600000000000003</v>
      </c>
      <c r="X48" s="207">
        <v>2.85</v>
      </c>
      <c r="Y48" s="207">
        <v>0</v>
      </c>
      <c r="Z48" s="207">
        <v>4.76</v>
      </c>
      <c r="AA48" s="207">
        <v>3.59</v>
      </c>
      <c r="AB48" s="207">
        <v>0</v>
      </c>
      <c r="AC48" s="207">
        <v>1.82</v>
      </c>
      <c r="AD48" s="207">
        <v>12.46</v>
      </c>
      <c r="AE48" s="207">
        <v>0</v>
      </c>
      <c r="AF48" s="207">
        <v>0</v>
      </c>
      <c r="AG48" s="207">
        <v>46.68</v>
      </c>
      <c r="AH48" s="207">
        <v>0</v>
      </c>
      <c r="AI48" s="207">
        <v>50.92</v>
      </c>
      <c r="AJ48" s="207">
        <v>0</v>
      </c>
      <c r="AK48" s="207">
        <v>24.62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4.21</v>
      </c>
      <c r="E49" s="207">
        <v>0</v>
      </c>
      <c r="F49" s="207">
        <v>0</v>
      </c>
      <c r="G49" s="207">
        <v>9.67</v>
      </c>
      <c r="H49" s="207">
        <v>0</v>
      </c>
      <c r="I49" s="207">
        <v>41.94</v>
      </c>
      <c r="J49" s="207">
        <v>0.49</v>
      </c>
      <c r="K49" s="207">
        <v>22.45</v>
      </c>
      <c r="L49" s="207">
        <v>0.41</v>
      </c>
      <c r="M49" s="207">
        <v>2.76</v>
      </c>
      <c r="N49" s="207">
        <v>2.25</v>
      </c>
      <c r="O49" s="207">
        <v>3.18</v>
      </c>
      <c r="P49" s="207">
        <v>3.61</v>
      </c>
      <c r="Q49" s="207">
        <v>4.9400000000000004</v>
      </c>
      <c r="R49" s="207">
        <v>0.8</v>
      </c>
      <c r="S49" s="207">
        <v>0.5</v>
      </c>
      <c r="T49" s="207">
        <v>0.56000000000000005</v>
      </c>
      <c r="U49" s="207">
        <v>2.27</v>
      </c>
      <c r="V49" s="207">
        <v>0.35</v>
      </c>
      <c r="W49" s="207">
        <v>4.8600000000000003</v>
      </c>
      <c r="X49" s="207">
        <v>2.85</v>
      </c>
      <c r="Y49" s="207">
        <v>0</v>
      </c>
      <c r="Z49" s="207">
        <v>4.76</v>
      </c>
      <c r="AA49" s="207">
        <v>3.59</v>
      </c>
      <c r="AB49" s="207">
        <v>0</v>
      </c>
      <c r="AC49" s="207">
        <v>1.82</v>
      </c>
      <c r="AD49" s="207">
        <v>12.46</v>
      </c>
      <c r="AE49" s="207">
        <v>0</v>
      </c>
      <c r="AF49" s="207">
        <v>0</v>
      </c>
      <c r="AG49" s="207">
        <v>46.68</v>
      </c>
      <c r="AH49" s="207">
        <v>0</v>
      </c>
      <c r="AI49" s="207">
        <v>50.92</v>
      </c>
      <c r="AJ49" s="207">
        <v>0</v>
      </c>
      <c r="AK49" s="207">
        <v>24.62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4.21</v>
      </c>
      <c r="E50" s="207">
        <v>0</v>
      </c>
      <c r="F50" s="207">
        <v>0</v>
      </c>
      <c r="G50" s="207">
        <v>9.67</v>
      </c>
      <c r="H50" s="207">
        <v>0</v>
      </c>
      <c r="I50" s="207">
        <v>41.94</v>
      </c>
      <c r="J50" s="207">
        <v>0.49</v>
      </c>
      <c r="K50" s="207">
        <v>22.45</v>
      </c>
      <c r="L50" s="207">
        <v>0.41</v>
      </c>
      <c r="M50" s="207">
        <v>2.76</v>
      </c>
      <c r="N50" s="207">
        <v>2.25</v>
      </c>
      <c r="O50" s="207">
        <v>3.18</v>
      </c>
      <c r="P50" s="207">
        <v>3.61</v>
      </c>
      <c r="Q50" s="207">
        <v>4.9400000000000004</v>
      </c>
      <c r="R50" s="207">
        <v>0.8</v>
      </c>
      <c r="S50" s="207">
        <v>0.5</v>
      </c>
      <c r="T50" s="207">
        <v>0.56000000000000005</v>
      </c>
      <c r="U50" s="207">
        <v>2.27</v>
      </c>
      <c r="V50" s="207">
        <v>0.35</v>
      </c>
      <c r="W50" s="207">
        <v>4.8600000000000003</v>
      </c>
      <c r="X50" s="207">
        <v>2.85</v>
      </c>
      <c r="Y50" s="207">
        <v>0</v>
      </c>
      <c r="Z50" s="207">
        <v>4.76</v>
      </c>
      <c r="AA50" s="207">
        <v>3.59</v>
      </c>
      <c r="AB50" s="207">
        <v>0</v>
      </c>
      <c r="AC50" s="207">
        <v>1.82</v>
      </c>
      <c r="AD50" s="207">
        <v>12.46</v>
      </c>
      <c r="AE50" s="207">
        <v>0</v>
      </c>
      <c r="AF50" s="207">
        <v>0</v>
      </c>
      <c r="AG50" s="207">
        <v>46.68</v>
      </c>
      <c r="AH50" s="207">
        <v>0</v>
      </c>
      <c r="AI50" s="207">
        <v>50.92</v>
      </c>
      <c r="AJ50" s="207">
        <v>0</v>
      </c>
      <c r="AK50" s="207">
        <v>24.62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4.21</v>
      </c>
      <c r="E51" s="207">
        <v>0</v>
      </c>
      <c r="F51" s="207">
        <v>0</v>
      </c>
      <c r="G51" s="207">
        <v>9.67</v>
      </c>
      <c r="H51" s="207">
        <v>0</v>
      </c>
      <c r="I51" s="207">
        <v>41.94</v>
      </c>
      <c r="J51" s="207">
        <v>0.49</v>
      </c>
      <c r="K51" s="207">
        <v>22.45</v>
      </c>
      <c r="L51" s="207">
        <v>0.41</v>
      </c>
      <c r="M51" s="207">
        <v>2.76</v>
      </c>
      <c r="N51" s="207">
        <v>2.25</v>
      </c>
      <c r="O51" s="207">
        <v>3.18</v>
      </c>
      <c r="P51" s="207">
        <v>3.61</v>
      </c>
      <c r="Q51" s="207">
        <v>4.67</v>
      </c>
      <c r="R51" s="207">
        <v>0.8</v>
      </c>
      <c r="S51" s="207">
        <v>0.5</v>
      </c>
      <c r="T51" s="207">
        <v>0.56000000000000005</v>
      </c>
      <c r="U51" s="207">
        <v>2.27</v>
      </c>
      <c r="V51" s="207">
        <v>0.35</v>
      </c>
      <c r="W51" s="207">
        <v>4.8600000000000003</v>
      </c>
      <c r="X51" s="207">
        <v>2.85</v>
      </c>
      <c r="Y51" s="207">
        <v>0</v>
      </c>
      <c r="Z51" s="207">
        <v>4.76</v>
      </c>
      <c r="AA51" s="207">
        <v>3.59</v>
      </c>
      <c r="AB51" s="207">
        <v>0</v>
      </c>
      <c r="AC51" s="207">
        <v>1.82</v>
      </c>
      <c r="AD51" s="207">
        <v>12.46</v>
      </c>
      <c r="AE51" s="207">
        <v>0</v>
      </c>
      <c r="AF51" s="207">
        <v>0</v>
      </c>
      <c r="AG51" s="207">
        <v>46.68</v>
      </c>
      <c r="AH51" s="207">
        <v>0</v>
      </c>
      <c r="AI51" s="207">
        <v>50.92</v>
      </c>
      <c r="AJ51" s="207">
        <v>0</v>
      </c>
      <c r="AK51" s="207">
        <v>24.62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4.21</v>
      </c>
      <c r="E52" s="207">
        <v>0</v>
      </c>
      <c r="F52" s="207">
        <v>0</v>
      </c>
      <c r="G52" s="207">
        <v>9.67</v>
      </c>
      <c r="H52" s="207">
        <v>0</v>
      </c>
      <c r="I52" s="207">
        <v>41.94</v>
      </c>
      <c r="J52" s="207">
        <v>0.49</v>
      </c>
      <c r="K52" s="207">
        <v>22.45</v>
      </c>
      <c r="L52" s="207">
        <v>0.41</v>
      </c>
      <c r="M52" s="207">
        <v>2.76</v>
      </c>
      <c r="N52" s="207">
        <v>2.25</v>
      </c>
      <c r="O52" s="207">
        <v>3.18</v>
      </c>
      <c r="P52" s="207">
        <v>3.61</v>
      </c>
      <c r="Q52" s="207">
        <v>4.67</v>
      </c>
      <c r="R52" s="207">
        <v>0.8</v>
      </c>
      <c r="S52" s="207">
        <v>0.5</v>
      </c>
      <c r="T52" s="207">
        <v>0.56000000000000005</v>
      </c>
      <c r="U52" s="207">
        <v>2.27</v>
      </c>
      <c r="V52" s="207">
        <v>0.35</v>
      </c>
      <c r="W52" s="207">
        <v>4.8600000000000003</v>
      </c>
      <c r="X52" s="207">
        <v>2.85</v>
      </c>
      <c r="Y52" s="207">
        <v>0</v>
      </c>
      <c r="Z52" s="207">
        <v>4.76</v>
      </c>
      <c r="AA52" s="207">
        <v>3.59</v>
      </c>
      <c r="AB52" s="207">
        <v>0</v>
      </c>
      <c r="AC52" s="207">
        <v>1.82</v>
      </c>
      <c r="AD52" s="207">
        <v>12.46</v>
      </c>
      <c r="AE52" s="207">
        <v>0</v>
      </c>
      <c r="AF52" s="207">
        <v>0</v>
      </c>
      <c r="AG52" s="207">
        <v>46.68</v>
      </c>
      <c r="AH52" s="207">
        <v>0</v>
      </c>
      <c r="AI52" s="207">
        <v>50.92</v>
      </c>
      <c r="AJ52" s="207">
        <v>0</v>
      </c>
      <c r="AK52" s="207">
        <v>24.62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4.21</v>
      </c>
      <c r="E53" s="207">
        <v>0</v>
      </c>
      <c r="F53" s="207">
        <v>0</v>
      </c>
      <c r="G53" s="207">
        <v>9.67</v>
      </c>
      <c r="H53" s="207">
        <v>0</v>
      </c>
      <c r="I53" s="207">
        <v>41.94</v>
      </c>
      <c r="J53" s="207">
        <v>0.49</v>
      </c>
      <c r="K53" s="207">
        <v>122.06</v>
      </c>
      <c r="L53" s="207">
        <v>6.57</v>
      </c>
      <c r="M53" s="207">
        <v>2.76</v>
      </c>
      <c r="N53" s="207">
        <v>2.25</v>
      </c>
      <c r="O53" s="207">
        <v>3.18</v>
      </c>
      <c r="P53" s="207">
        <v>3.61</v>
      </c>
      <c r="Q53" s="207">
        <v>4.67</v>
      </c>
      <c r="R53" s="207">
        <v>0.8</v>
      </c>
      <c r="S53" s="207">
        <v>0.5</v>
      </c>
      <c r="T53" s="207">
        <v>0.56000000000000005</v>
      </c>
      <c r="U53" s="207">
        <v>2.27</v>
      </c>
      <c r="V53" s="207">
        <v>0.35</v>
      </c>
      <c r="W53" s="207">
        <v>1.1399999999999999</v>
      </c>
      <c r="X53" s="207">
        <v>2.85</v>
      </c>
      <c r="Y53" s="207">
        <v>0</v>
      </c>
      <c r="Z53" s="207">
        <v>4.76</v>
      </c>
      <c r="AA53" s="207">
        <v>3.59</v>
      </c>
      <c r="AB53" s="207">
        <v>0</v>
      </c>
      <c r="AC53" s="207">
        <v>1.82</v>
      </c>
      <c r="AD53" s="207">
        <v>12.46</v>
      </c>
      <c r="AE53" s="207">
        <v>0</v>
      </c>
      <c r="AF53" s="207">
        <v>0</v>
      </c>
      <c r="AG53" s="207">
        <v>46.68</v>
      </c>
      <c r="AH53" s="207">
        <v>0</v>
      </c>
      <c r="AI53" s="207">
        <v>50.92</v>
      </c>
      <c r="AJ53" s="207">
        <v>0</v>
      </c>
      <c r="AK53" s="207">
        <v>19.91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4.21</v>
      </c>
      <c r="E54" s="207">
        <v>0</v>
      </c>
      <c r="F54" s="207">
        <v>0</v>
      </c>
      <c r="G54" s="207">
        <v>9.67</v>
      </c>
      <c r="H54" s="207">
        <v>0</v>
      </c>
      <c r="I54" s="207">
        <v>41.94</v>
      </c>
      <c r="J54" s="207">
        <v>0.49</v>
      </c>
      <c r="K54" s="207">
        <v>126.84</v>
      </c>
      <c r="L54" s="207">
        <v>6.57</v>
      </c>
      <c r="M54" s="207">
        <v>2.76</v>
      </c>
      <c r="N54" s="207">
        <v>2.25</v>
      </c>
      <c r="O54" s="207">
        <v>3.18</v>
      </c>
      <c r="P54" s="207">
        <v>3.61</v>
      </c>
      <c r="Q54" s="207">
        <v>4.7300000000000004</v>
      </c>
      <c r="R54" s="207">
        <v>0.8</v>
      </c>
      <c r="S54" s="207">
        <v>0.5</v>
      </c>
      <c r="T54" s="207">
        <v>0.56000000000000005</v>
      </c>
      <c r="U54" s="207">
        <v>2.27</v>
      </c>
      <c r="V54" s="207">
        <v>0.35</v>
      </c>
      <c r="W54" s="207">
        <v>1.1399999999999999</v>
      </c>
      <c r="X54" s="207">
        <v>2.85</v>
      </c>
      <c r="Y54" s="207">
        <v>0</v>
      </c>
      <c r="Z54" s="207">
        <v>4.76</v>
      </c>
      <c r="AA54" s="207">
        <v>3.59</v>
      </c>
      <c r="AB54" s="207">
        <v>0</v>
      </c>
      <c r="AC54" s="207">
        <v>1.82</v>
      </c>
      <c r="AD54" s="207">
        <v>12.46</v>
      </c>
      <c r="AE54" s="207">
        <v>0</v>
      </c>
      <c r="AF54" s="207">
        <v>0</v>
      </c>
      <c r="AG54" s="207">
        <v>46.68</v>
      </c>
      <c r="AH54" s="207">
        <v>0</v>
      </c>
      <c r="AI54" s="207">
        <v>50.92</v>
      </c>
      <c r="AJ54" s="207">
        <v>0</v>
      </c>
      <c r="AK54" s="207">
        <v>19.91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4.21</v>
      </c>
      <c r="E55" s="207">
        <v>0</v>
      </c>
      <c r="F55" s="207">
        <v>0</v>
      </c>
      <c r="G55" s="207">
        <v>9.67</v>
      </c>
      <c r="H55" s="207">
        <v>0</v>
      </c>
      <c r="I55" s="207">
        <v>41.94</v>
      </c>
      <c r="J55" s="207">
        <v>0.49</v>
      </c>
      <c r="K55" s="207">
        <v>142.13999999999999</v>
      </c>
      <c r="L55" s="207">
        <v>6.57</v>
      </c>
      <c r="M55" s="207">
        <v>2.76</v>
      </c>
      <c r="N55" s="207">
        <v>2.25</v>
      </c>
      <c r="O55" s="207">
        <v>3.18</v>
      </c>
      <c r="P55" s="207">
        <v>3.61</v>
      </c>
      <c r="Q55" s="207">
        <v>0.41</v>
      </c>
      <c r="R55" s="207">
        <v>0.8</v>
      </c>
      <c r="S55" s="207">
        <v>0.5</v>
      </c>
      <c r="T55" s="207">
        <v>0.56000000000000005</v>
      </c>
      <c r="U55" s="207">
        <v>2.27</v>
      </c>
      <c r="V55" s="207">
        <v>0.35</v>
      </c>
      <c r="W55" s="207">
        <v>1.1399999999999999</v>
      </c>
      <c r="X55" s="207">
        <v>2.85</v>
      </c>
      <c r="Y55" s="207">
        <v>0</v>
      </c>
      <c r="Z55" s="207">
        <v>4.76</v>
      </c>
      <c r="AA55" s="207">
        <v>3.59</v>
      </c>
      <c r="AB55" s="207">
        <v>0</v>
      </c>
      <c r="AC55" s="207">
        <v>2.59</v>
      </c>
      <c r="AD55" s="207">
        <v>12.46</v>
      </c>
      <c r="AE55" s="207">
        <v>0</v>
      </c>
      <c r="AF55" s="207">
        <v>0</v>
      </c>
      <c r="AG55" s="207">
        <v>46.68</v>
      </c>
      <c r="AH55" s="207">
        <v>0</v>
      </c>
      <c r="AI55" s="207">
        <v>50.92</v>
      </c>
      <c r="AJ55" s="207">
        <v>0</v>
      </c>
      <c r="AK55" s="207">
        <v>19.91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4.21</v>
      </c>
      <c r="E56" s="207">
        <v>0</v>
      </c>
      <c r="F56" s="207">
        <v>0</v>
      </c>
      <c r="G56" s="207">
        <v>9.67</v>
      </c>
      <c r="H56" s="207">
        <v>0</v>
      </c>
      <c r="I56" s="207">
        <v>41.94</v>
      </c>
      <c r="J56" s="207">
        <v>0.49</v>
      </c>
      <c r="K56" s="207">
        <v>145.01</v>
      </c>
      <c r="L56" s="207">
        <v>6.57</v>
      </c>
      <c r="M56" s="207">
        <v>2.76</v>
      </c>
      <c r="N56" s="207">
        <v>2.25</v>
      </c>
      <c r="O56" s="207">
        <v>3.18</v>
      </c>
      <c r="P56" s="207">
        <v>3.61</v>
      </c>
      <c r="Q56" s="207">
        <v>0.41</v>
      </c>
      <c r="R56" s="207">
        <v>0.8</v>
      </c>
      <c r="S56" s="207">
        <v>0.5</v>
      </c>
      <c r="T56" s="207">
        <v>0.56000000000000005</v>
      </c>
      <c r="U56" s="207">
        <v>2.27</v>
      </c>
      <c r="V56" s="207">
        <v>0.35</v>
      </c>
      <c r="W56" s="207">
        <v>1.1399999999999999</v>
      </c>
      <c r="X56" s="207">
        <v>2.85</v>
      </c>
      <c r="Y56" s="207">
        <v>0</v>
      </c>
      <c r="Z56" s="207">
        <v>4.76</v>
      </c>
      <c r="AA56" s="207">
        <v>3.59</v>
      </c>
      <c r="AB56" s="207">
        <v>0</v>
      </c>
      <c r="AC56" s="207">
        <v>2.59</v>
      </c>
      <c r="AD56" s="207">
        <v>12.46</v>
      </c>
      <c r="AE56" s="207">
        <v>0</v>
      </c>
      <c r="AF56" s="207">
        <v>0</v>
      </c>
      <c r="AG56" s="207">
        <v>46.68</v>
      </c>
      <c r="AH56" s="207">
        <v>0</v>
      </c>
      <c r="AI56" s="207">
        <v>50.92</v>
      </c>
      <c r="AJ56" s="207">
        <v>0</v>
      </c>
      <c r="AK56" s="207">
        <v>19.91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4.21</v>
      </c>
      <c r="E57" s="207">
        <v>0</v>
      </c>
      <c r="F57" s="207">
        <v>0</v>
      </c>
      <c r="G57" s="207">
        <v>9.67</v>
      </c>
      <c r="H57" s="207">
        <v>0</v>
      </c>
      <c r="I57" s="207">
        <v>41.94</v>
      </c>
      <c r="J57" s="207">
        <v>0.49</v>
      </c>
      <c r="K57" s="207">
        <v>136.4</v>
      </c>
      <c r="L57" s="207">
        <v>6.57</v>
      </c>
      <c r="M57" s="207">
        <v>2.76</v>
      </c>
      <c r="N57" s="207">
        <v>2.25</v>
      </c>
      <c r="O57" s="207">
        <v>3.18</v>
      </c>
      <c r="P57" s="207">
        <v>3.61</v>
      </c>
      <c r="Q57" s="207">
        <v>0.41</v>
      </c>
      <c r="R57" s="207">
        <v>0.8</v>
      </c>
      <c r="S57" s="207">
        <v>0.5</v>
      </c>
      <c r="T57" s="207">
        <v>0.56000000000000005</v>
      </c>
      <c r="U57" s="207">
        <v>2.27</v>
      </c>
      <c r="V57" s="207">
        <v>0.35</v>
      </c>
      <c r="W57" s="207">
        <v>1.1399999999999999</v>
      </c>
      <c r="X57" s="207">
        <v>2.85</v>
      </c>
      <c r="Y57" s="207">
        <v>0</v>
      </c>
      <c r="Z57" s="207">
        <v>4.76</v>
      </c>
      <c r="AA57" s="207">
        <v>3.59</v>
      </c>
      <c r="AB57" s="207">
        <v>0</v>
      </c>
      <c r="AC57" s="207">
        <v>2.59</v>
      </c>
      <c r="AD57" s="207">
        <v>12.46</v>
      </c>
      <c r="AE57" s="207">
        <v>0</v>
      </c>
      <c r="AF57" s="207">
        <v>0</v>
      </c>
      <c r="AG57" s="207">
        <v>46.68</v>
      </c>
      <c r="AH57" s="207">
        <v>0</v>
      </c>
      <c r="AI57" s="207">
        <v>50.92</v>
      </c>
      <c r="AJ57" s="207">
        <v>0</v>
      </c>
      <c r="AK57" s="207">
        <v>19.91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4.21</v>
      </c>
      <c r="E58" s="207">
        <v>0</v>
      </c>
      <c r="F58" s="207">
        <v>0</v>
      </c>
      <c r="G58" s="207">
        <v>9.67</v>
      </c>
      <c r="H58" s="207">
        <v>0</v>
      </c>
      <c r="I58" s="207">
        <v>41.94</v>
      </c>
      <c r="J58" s="207">
        <v>0.49</v>
      </c>
      <c r="K58" s="207">
        <v>131.62</v>
      </c>
      <c r="L58" s="207">
        <v>6.57</v>
      </c>
      <c r="M58" s="207">
        <v>2.76</v>
      </c>
      <c r="N58" s="207">
        <v>2.25</v>
      </c>
      <c r="O58" s="207">
        <v>3.18</v>
      </c>
      <c r="P58" s="207">
        <v>3.61</v>
      </c>
      <c r="Q58" s="207">
        <v>0.41</v>
      </c>
      <c r="R58" s="207">
        <v>0.8</v>
      </c>
      <c r="S58" s="207">
        <v>0.5</v>
      </c>
      <c r="T58" s="207">
        <v>0.56000000000000005</v>
      </c>
      <c r="U58" s="207">
        <v>2.27</v>
      </c>
      <c r="V58" s="207">
        <v>0.35</v>
      </c>
      <c r="W58" s="207">
        <v>1.1399999999999999</v>
      </c>
      <c r="X58" s="207">
        <v>2.85</v>
      </c>
      <c r="Y58" s="207">
        <v>0</v>
      </c>
      <c r="Z58" s="207">
        <v>4.76</v>
      </c>
      <c r="AA58" s="207">
        <v>3.59</v>
      </c>
      <c r="AB58" s="207">
        <v>0</v>
      </c>
      <c r="AC58" s="207">
        <v>2.59</v>
      </c>
      <c r="AD58" s="207">
        <v>12.46</v>
      </c>
      <c r="AE58" s="207">
        <v>0</v>
      </c>
      <c r="AF58" s="207">
        <v>0</v>
      </c>
      <c r="AG58" s="207">
        <v>46.68</v>
      </c>
      <c r="AH58" s="207">
        <v>0</v>
      </c>
      <c r="AI58" s="207">
        <v>50.92</v>
      </c>
      <c r="AJ58" s="207">
        <v>0</v>
      </c>
      <c r="AK58" s="207">
        <v>19.91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4.21</v>
      </c>
      <c r="E59" s="207">
        <v>0</v>
      </c>
      <c r="F59" s="207">
        <v>0</v>
      </c>
      <c r="G59" s="207">
        <v>9.67</v>
      </c>
      <c r="H59" s="207">
        <v>0</v>
      </c>
      <c r="I59" s="207">
        <v>41.94</v>
      </c>
      <c r="J59" s="207">
        <v>0.49</v>
      </c>
      <c r="K59" s="207">
        <v>139.27000000000001</v>
      </c>
      <c r="L59" s="207">
        <v>6.57</v>
      </c>
      <c r="M59" s="207">
        <v>2.76</v>
      </c>
      <c r="N59" s="207">
        <v>2.25</v>
      </c>
      <c r="O59" s="207">
        <v>3.18</v>
      </c>
      <c r="P59" s="207">
        <v>3.61</v>
      </c>
      <c r="Q59" s="207">
        <v>0.41</v>
      </c>
      <c r="R59" s="207">
        <v>0.8</v>
      </c>
      <c r="S59" s="207">
        <v>0.5</v>
      </c>
      <c r="T59" s="207">
        <v>0.56000000000000005</v>
      </c>
      <c r="U59" s="207">
        <v>2.27</v>
      </c>
      <c r="V59" s="207">
        <v>0.35</v>
      </c>
      <c r="W59" s="207">
        <v>1.1499999999999999</v>
      </c>
      <c r="X59" s="207">
        <v>2.85</v>
      </c>
      <c r="Y59" s="207">
        <v>0</v>
      </c>
      <c r="Z59" s="207">
        <v>4.76</v>
      </c>
      <c r="AA59" s="207">
        <v>3.59</v>
      </c>
      <c r="AB59" s="207">
        <v>0</v>
      </c>
      <c r="AC59" s="207">
        <v>2.59</v>
      </c>
      <c r="AD59" s="207">
        <v>12.46</v>
      </c>
      <c r="AE59" s="207">
        <v>0</v>
      </c>
      <c r="AF59" s="207">
        <v>0</v>
      </c>
      <c r="AG59" s="207">
        <v>46.68</v>
      </c>
      <c r="AH59" s="207">
        <v>0</v>
      </c>
      <c r="AI59" s="207">
        <v>50.92</v>
      </c>
      <c r="AJ59" s="207">
        <v>0</v>
      </c>
      <c r="AK59" s="207">
        <v>17.649999999999999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4.21</v>
      </c>
      <c r="E60" s="207">
        <v>0</v>
      </c>
      <c r="F60" s="207">
        <v>0</v>
      </c>
      <c r="G60" s="207">
        <v>9.67</v>
      </c>
      <c r="H60" s="207">
        <v>0</v>
      </c>
      <c r="I60" s="207">
        <v>41.94</v>
      </c>
      <c r="J60" s="207">
        <v>0.49</v>
      </c>
      <c r="K60" s="207">
        <v>132.58000000000001</v>
      </c>
      <c r="L60" s="207">
        <v>6.57</v>
      </c>
      <c r="M60" s="207">
        <v>2.76</v>
      </c>
      <c r="N60" s="207">
        <v>2.25</v>
      </c>
      <c r="O60" s="207">
        <v>3.18</v>
      </c>
      <c r="P60" s="207">
        <v>3.61</v>
      </c>
      <c r="Q60" s="207">
        <v>0.41</v>
      </c>
      <c r="R60" s="207">
        <v>0.8</v>
      </c>
      <c r="S60" s="207">
        <v>0.5</v>
      </c>
      <c r="T60" s="207">
        <v>0.56000000000000005</v>
      </c>
      <c r="U60" s="207">
        <v>2.27</v>
      </c>
      <c r="V60" s="207">
        <v>0.35</v>
      </c>
      <c r="W60" s="207">
        <v>1.1499999999999999</v>
      </c>
      <c r="X60" s="207">
        <v>2.85</v>
      </c>
      <c r="Y60" s="207">
        <v>0</v>
      </c>
      <c r="Z60" s="207">
        <v>4.76</v>
      </c>
      <c r="AA60" s="207">
        <v>3.59</v>
      </c>
      <c r="AB60" s="207">
        <v>0</v>
      </c>
      <c r="AC60" s="207">
        <v>2.59</v>
      </c>
      <c r="AD60" s="207">
        <v>12.46</v>
      </c>
      <c r="AE60" s="207">
        <v>0</v>
      </c>
      <c r="AF60" s="207">
        <v>0</v>
      </c>
      <c r="AG60" s="207">
        <v>46.68</v>
      </c>
      <c r="AH60" s="207">
        <v>0</v>
      </c>
      <c r="AI60" s="207">
        <v>50.92</v>
      </c>
      <c r="AJ60" s="207">
        <v>0</v>
      </c>
      <c r="AK60" s="207">
        <v>17.649999999999999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4.21</v>
      </c>
      <c r="E61" s="207">
        <v>0</v>
      </c>
      <c r="F61" s="207">
        <v>0</v>
      </c>
      <c r="G61" s="207">
        <v>9.67</v>
      </c>
      <c r="H61" s="207">
        <v>0</v>
      </c>
      <c r="I61" s="207">
        <v>41.94</v>
      </c>
      <c r="J61" s="207">
        <v>0.49</v>
      </c>
      <c r="K61" s="207">
        <v>132.58000000000001</v>
      </c>
      <c r="L61" s="207">
        <v>6.57</v>
      </c>
      <c r="M61" s="207">
        <v>2.76</v>
      </c>
      <c r="N61" s="207">
        <v>2.25</v>
      </c>
      <c r="O61" s="207">
        <v>3.18</v>
      </c>
      <c r="P61" s="207">
        <v>3.61</v>
      </c>
      <c r="Q61" s="207">
        <v>0.41</v>
      </c>
      <c r="R61" s="207">
        <v>0.8</v>
      </c>
      <c r="S61" s="207">
        <v>0.5</v>
      </c>
      <c r="T61" s="207">
        <v>0.56000000000000005</v>
      </c>
      <c r="U61" s="207">
        <v>2.27</v>
      </c>
      <c r="V61" s="207">
        <v>0.35</v>
      </c>
      <c r="W61" s="207">
        <v>1.1499999999999999</v>
      </c>
      <c r="X61" s="207">
        <v>2.85</v>
      </c>
      <c r="Y61" s="207">
        <v>0</v>
      </c>
      <c r="Z61" s="207">
        <v>4.76</v>
      </c>
      <c r="AA61" s="207">
        <v>3.59</v>
      </c>
      <c r="AB61" s="207">
        <v>0</v>
      </c>
      <c r="AC61" s="207">
        <v>2.59</v>
      </c>
      <c r="AD61" s="207">
        <v>12.46</v>
      </c>
      <c r="AE61" s="207">
        <v>0</v>
      </c>
      <c r="AF61" s="207">
        <v>0</v>
      </c>
      <c r="AG61" s="207">
        <v>46.68</v>
      </c>
      <c r="AH61" s="207">
        <v>0</v>
      </c>
      <c r="AI61" s="207">
        <v>50.92</v>
      </c>
      <c r="AJ61" s="207">
        <v>0</v>
      </c>
      <c r="AK61" s="207">
        <v>17.649999999999999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4.21</v>
      </c>
      <c r="E62" s="207">
        <v>0</v>
      </c>
      <c r="F62" s="207">
        <v>0</v>
      </c>
      <c r="G62" s="207">
        <v>9.67</v>
      </c>
      <c r="H62" s="207">
        <v>0</v>
      </c>
      <c r="I62" s="207">
        <v>41.94</v>
      </c>
      <c r="J62" s="207">
        <v>0.49</v>
      </c>
      <c r="K62" s="207">
        <v>107.72</v>
      </c>
      <c r="L62" s="207">
        <v>6.57</v>
      </c>
      <c r="M62" s="207">
        <v>2.76</v>
      </c>
      <c r="N62" s="207">
        <v>2.25</v>
      </c>
      <c r="O62" s="207">
        <v>3.18</v>
      </c>
      <c r="P62" s="207">
        <v>3.61</v>
      </c>
      <c r="Q62" s="207">
        <v>0.41</v>
      </c>
      <c r="R62" s="207">
        <v>0.8</v>
      </c>
      <c r="S62" s="207">
        <v>0.5</v>
      </c>
      <c r="T62" s="207">
        <v>0.56000000000000005</v>
      </c>
      <c r="U62" s="207">
        <v>2.27</v>
      </c>
      <c r="V62" s="207">
        <v>0.35</v>
      </c>
      <c r="W62" s="207">
        <v>1.1499999999999999</v>
      </c>
      <c r="X62" s="207">
        <v>2.85</v>
      </c>
      <c r="Y62" s="207">
        <v>0</v>
      </c>
      <c r="Z62" s="207">
        <v>4.76</v>
      </c>
      <c r="AA62" s="207">
        <v>3.59</v>
      </c>
      <c r="AB62" s="207">
        <v>0</v>
      </c>
      <c r="AC62" s="207">
        <v>3.87</v>
      </c>
      <c r="AD62" s="207">
        <v>12.46</v>
      </c>
      <c r="AE62" s="207">
        <v>0</v>
      </c>
      <c r="AF62" s="207">
        <v>0</v>
      </c>
      <c r="AG62" s="207">
        <v>46.68</v>
      </c>
      <c r="AH62" s="207">
        <v>0</v>
      </c>
      <c r="AI62" s="207">
        <v>50.92</v>
      </c>
      <c r="AJ62" s="207">
        <v>0</v>
      </c>
      <c r="AK62" s="207">
        <v>17.649999999999999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4.21</v>
      </c>
      <c r="E63" s="207">
        <v>0</v>
      </c>
      <c r="F63" s="207">
        <v>0</v>
      </c>
      <c r="G63" s="207">
        <v>9.67</v>
      </c>
      <c r="H63" s="207">
        <v>0</v>
      </c>
      <c r="I63" s="207">
        <v>41.94</v>
      </c>
      <c r="J63" s="207">
        <v>0.49</v>
      </c>
      <c r="K63" s="207">
        <v>30.83</v>
      </c>
      <c r="L63" s="207">
        <v>0.41</v>
      </c>
      <c r="M63" s="207">
        <v>2.76</v>
      </c>
      <c r="N63" s="207">
        <v>2.25</v>
      </c>
      <c r="O63" s="207">
        <v>3.18</v>
      </c>
      <c r="P63" s="207">
        <v>3.61</v>
      </c>
      <c r="Q63" s="207">
        <v>0.41</v>
      </c>
      <c r="R63" s="207">
        <v>0.8</v>
      </c>
      <c r="S63" s="207">
        <v>0.5</v>
      </c>
      <c r="T63" s="207">
        <v>0.56000000000000005</v>
      </c>
      <c r="U63" s="207">
        <v>2.27</v>
      </c>
      <c r="V63" s="207">
        <v>0.35</v>
      </c>
      <c r="W63" s="207">
        <v>4.3099999999999996</v>
      </c>
      <c r="X63" s="207">
        <v>2.85</v>
      </c>
      <c r="Y63" s="207">
        <v>0</v>
      </c>
      <c r="Z63" s="207">
        <v>4.76</v>
      </c>
      <c r="AA63" s="207">
        <v>3.59</v>
      </c>
      <c r="AB63" s="207">
        <v>0</v>
      </c>
      <c r="AC63" s="207">
        <v>3.87</v>
      </c>
      <c r="AD63" s="207">
        <v>12.46</v>
      </c>
      <c r="AE63" s="207">
        <v>0</v>
      </c>
      <c r="AF63" s="207">
        <v>0</v>
      </c>
      <c r="AG63" s="207">
        <v>46.68</v>
      </c>
      <c r="AH63" s="207">
        <v>0</v>
      </c>
      <c r="AI63" s="207">
        <v>50.92</v>
      </c>
      <c r="AJ63" s="207">
        <v>0</v>
      </c>
      <c r="AK63" s="207">
        <v>17.649999999999999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4.21</v>
      </c>
      <c r="E64" s="207">
        <v>0</v>
      </c>
      <c r="F64" s="207">
        <v>0</v>
      </c>
      <c r="G64" s="207">
        <v>9.67</v>
      </c>
      <c r="H64" s="207">
        <v>0</v>
      </c>
      <c r="I64" s="207">
        <v>41.94</v>
      </c>
      <c r="J64" s="207">
        <v>0.49</v>
      </c>
      <c r="K64" s="207">
        <v>22.45</v>
      </c>
      <c r="L64" s="207">
        <v>0.41</v>
      </c>
      <c r="M64" s="207">
        <v>2.76</v>
      </c>
      <c r="N64" s="207">
        <v>2.25</v>
      </c>
      <c r="O64" s="207">
        <v>3.18</v>
      </c>
      <c r="P64" s="207">
        <v>3.61</v>
      </c>
      <c r="Q64" s="207">
        <v>0.41</v>
      </c>
      <c r="R64" s="207">
        <v>0.8</v>
      </c>
      <c r="S64" s="207">
        <v>0.5</v>
      </c>
      <c r="T64" s="207">
        <v>0.56000000000000005</v>
      </c>
      <c r="U64" s="207">
        <v>2.27</v>
      </c>
      <c r="V64" s="207">
        <v>0.35</v>
      </c>
      <c r="W64" s="207">
        <v>4.3099999999999996</v>
      </c>
      <c r="X64" s="207">
        <v>2.85</v>
      </c>
      <c r="Y64" s="207">
        <v>0</v>
      </c>
      <c r="Z64" s="207">
        <v>4.76</v>
      </c>
      <c r="AA64" s="207">
        <v>3.59</v>
      </c>
      <c r="AB64" s="207">
        <v>0</v>
      </c>
      <c r="AC64" s="207">
        <v>3.87</v>
      </c>
      <c r="AD64" s="207">
        <v>12.46</v>
      </c>
      <c r="AE64" s="207">
        <v>0</v>
      </c>
      <c r="AF64" s="207">
        <v>0</v>
      </c>
      <c r="AG64" s="207">
        <v>46.68</v>
      </c>
      <c r="AH64" s="207">
        <v>0</v>
      </c>
      <c r="AI64" s="207">
        <v>50.92</v>
      </c>
      <c r="AJ64" s="207">
        <v>0</v>
      </c>
      <c r="AK64" s="207">
        <v>17.649999999999999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4.21</v>
      </c>
      <c r="E65" s="207">
        <v>0</v>
      </c>
      <c r="F65" s="207">
        <v>0</v>
      </c>
      <c r="G65" s="207">
        <v>9.67</v>
      </c>
      <c r="H65" s="207">
        <v>0</v>
      </c>
      <c r="I65" s="207">
        <v>41.94</v>
      </c>
      <c r="J65" s="207">
        <v>0.49</v>
      </c>
      <c r="K65" s="207">
        <v>22.45</v>
      </c>
      <c r="L65" s="207">
        <v>0.63</v>
      </c>
      <c r="M65" s="207">
        <v>2.76</v>
      </c>
      <c r="N65" s="207">
        <v>2.25</v>
      </c>
      <c r="O65" s="207">
        <v>3.18</v>
      </c>
      <c r="P65" s="207">
        <v>3.61</v>
      </c>
      <c r="Q65" s="207">
        <v>0.41</v>
      </c>
      <c r="R65" s="207">
        <v>0.28999999999999998</v>
      </c>
      <c r="S65" s="207">
        <v>0.5</v>
      </c>
      <c r="T65" s="207">
        <v>0.56000000000000005</v>
      </c>
      <c r="U65" s="207">
        <v>2.27</v>
      </c>
      <c r="V65" s="207">
        <v>0.35</v>
      </c>
      <c r="W65" s="207">
        <v>4.3099999999999996</v>
      </c>
      <c r="X65" s="207">
        <v>2.85</v>
      </c>
      <c r="Y65" s="207">
        <v>0</v>
      </c>
      <c r="Z65" s="207">
        <v>4.76</v>
      </c>
      <c r="AA65" s="207">
        <v>3.59</v>
      </c>
      <c r="AB65" s="207">
        <v>0</v>
      </c>
      <c r="AC65" s="207">
        <v>2.59</v>
      </c>
      <c r="AD65" s="207">
        <v>12.46</v>
      </c>
      <c r="AE65" s="207">
        <v>0</v>
      </c>
      <c r="AF65" s="207">
        <v>0</v>
      </c>
      <c r="AG65" s="207">
        <v>46.68</v>
      </c>
      <c r="AH65" s="207">
        <v>0</v>
      </c>
      <c r="AI65" s="207">
        <v>50.92</v>
      </c>
      <c r="AJ65" s="207">
        <v>0</v>
      </c>
      <c r="AK65" s="207">
        <v>17.649999999999999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4.21</v>
      </c>
      <c r="E66" s="207">
        <v>0</v>
      </c>
      <c r="F66" s="207">
        <v>0</v>
      </c>
      <c r="G66" s="207">
        <v>9.67</v>
      </c>
      <c r="H66" s="207">
        <v>0</v>
      </c>
      <c r="I66" s="207">
        <v>41.94</v>
      </c>
      <c r="J66" s="207">
        <v>0.49</v>
      </c>
      <c r="K66" s="207">
        <v>22.45</v>
      </c>
      <c r="L66" s="207">
        <v>0.41</v>
      </c>
      <c r="M66" s="207">
        <v>2.76</v>
      </c>
      <c r="N66" s="207">
        <v>2.25</v>
      </c>
      <c r="O66" s="207">
        <v>3.18</v>
      </c>
      <c r="P66" s="207">
        <v>3.61</v>
      </c>
      <c r="Q66" s="207">
        <v>0.41</v>
      </c>
      <c r="R66" s="207">
        <v>0.26</v>
      </c>
      <c r="S66" s="207">
        <v>0.5</v>
      </c>
      <c r="T66" s="207">
        <v>0.56000000000000005</v>
      </c>
      <c r="U66" s="207">
        <v>2.27</v>
      </c>
      <c r="V66" s="207">
        <v>0.35</v>
      </c>
      <c r="W66" s="207">
        <v>4.3099999999999996</v>
      </c>
      <c r="X66" s="207">
        <v>2.85</v>
      </c>
      <c r="Y66" s="207">
        <v>0</v>
      </c>
      <c r="Z66" s="207">
        <v>4.76</v>
      </c>
      <c r="AA66" s="207">
        <v>3.59</v>
      </c>
      <c r="AB66" s="207">
        <v>0</v>
      </c>
      <c r="AC66" s="207">
        <v>2.59</v>
      </c>
      <c r="AD66" s="207">
        <v>12.46</v>
      </c>
      <c r="AE66" s="207">
        <v>0</v>
      </c>
      <c r="AF66" s="207">
        <v>0</v>
      </c>
      <c r="AG66" s="207">
        <v>46.68</v>
      </c>
      <c r="AH66" s="207">
        <v>0</v>
      </c>
      <c r="AI66" s="207">
        <v>50.92</v>
      </c>
      <c r="AJ66" s="207">
        <v>0</v>
      </c>
      <c r="AK66" s="207">
        <v>17.649999999999999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4.21</v>
      </c>
      <c r="E67" s="207">
        <v>0</v>
      </c>
      <c r="F67" s="207">
        <v>0</v>
      </c>
      <c r="G67" s="207">
        <v>9.67</v>
      </c>
      <c r="H67" s="207">
        <v>0</v>
      </c>
      <c r="I67" s="207">
        <v>41.94</v>
      </c>
      <c r="J67" s="207">
        <v>0.49</v>
      </c>
      <c r="K67" s="207">
        <v>22.45</v>
      </c>
      <c r="L67" s="207">
        <v>0.48</v>
      </c>
      <c r="M67" s="207">
        <v>2.76</v>
      </c>
      <c r="N67" s="207">
        <v>2.25</v>
      </c>
      <c r="O67" s="207">
        <v>3.18</v>
      </c>
      <c r="P67" s="207">
        <v>3.61</v>
      </c>
      <c r="Q67" s="207">
        <v>0.41</v>
      </c>
      <c r="R67" s="207">
        <v>0.26</v>
      </c>
      <c r="S67" s="207">
        <v>0.5</v>
      </c>
      <c r="T67" s="207">
        <v>0.56000000000000005</v>
      </c>
      <c r="U67" s="207">
        <v>2.27</v>
      </c>
      <c r="V67" s="207">
        <v>0.35</v>
      </c>
      <c r="W67" s="207">
        <v>4.8600000000000003</v>
      </c>
      <c r="X67" s="207">
        <v>2.85</v>
      </c>
      <c r="Y67" s="207">
        <v>0</v>
      </c>
      <c r="Z67" s="207">
        <v>4.76</v>
      </c>
      <c r="AA67" s="207">
        <v>3.59</v>
      </c>
      <c r="AB67" s="207">
        <v>0</v>
      </c>
      <c r="AC67" s="207">
        <v>2.59</v>
      </c>
      <c r="AD67" s="207">
        <v>12.46</v>
      </c>
      <c r="AE67" s="207">
        <v>0</v>
      </c>
      <c r="AF67" s="207">
        <v>0</v>
      </c>
      <c r="AG67" s="207">
        <v>46.68</v>
      </c>
      <c r="AH67" s="207">
        <v>0</v>
      </c>
      <c r="AI67" s="207">
        <v>50.92</v>
      </c>
      <c r="AJ67" s="207">
        <v>0</v>
      </c>
      <c r="AK67" s="207">
        <v>24.62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4.21</v>
      </c>
      <c r="E68" s="207">
        <v>0</v>
      </c>
      <c r="F68" s="207">
        <v>0</v>
      </c>
      <c r="G68" s="207">
        <v>9.67</v>
      </c>
      <c r="H68" s="207">
        <v>0</v>
      </c>
      <c r="I68" s="207">
        <v>41.94</v>
      </c>
      <c r="J68" s="207">
        <v>0.49</v>
      </c>
      <c r="K68" s="207">
        <v>22.45</v>
      </c>
      <c r="L68" s="207">
        <v>0.41</v>
      </c>
      <c r="M68" s="207">
        <v>2.76</v>
      </c>
      <c r="N68" s="207">
        <v>2.25</v>
      </c>
      <c r="O68" s="207">
        <v>3.18</v>
      </c>
      <c r="P68" s="207">
        <v>3.61</v>
      </c>
      <c r="Q68" s="207">
        <v>0.41</v>
      </c>
      <c r="R68" s="207">
        <v>0.26</v>
      </c>
      <c r="S68" s="207">
        <v>0.5</v>
      </c>
      <c r="T68" s="207">
        <v>0.56000000000000005</v>
      </c>
      <c r="U68" s="207">
        <v>2.27</v>
      </c>
      <c r="V68" s="207">
        <v>0.35</v>
      </c>
      <c r="W68" s="207">
        <v>4.8600000000000003</v>
      </c>
      <c r="X68" s="207">
        <v>2.85</v>
      </c>
      <c r="Y68" s="207">
        <v>0</v>
      </c>
      <c r="Z68" s="207">
        <v>4.76</v>
      </c>
      <c r="AA68" s="207">
        <v>3.59</v>
      </c>
      <c r="AB68" s="207">
        <v>0</v>
      </c>
      <c r="AC68" s="207">
        <v>2.59</v>
      </c>
      <c r="AD68" s="207">
        <v>12.46</v>
      </c>
      <c r="AE68" s="207">
        <v>0</v>
      </c>
      <c r="AF68" s="207">
        <v>0</v>
      </c>
      <c r="AG68" s="207">
        <v>46.68</v>
      </c>
      <c r="AH68" s="207">
        <v>0</v>
      </c>
      <c r="AI68" s="207">
        <v>50.92</v>
      </c>
      <c r="AJ68" s="207">
        <v>0</v>
      </c>
      <c r="AK68" s="207">
        <v>24.62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4.21</v>
      </c>
      <c r="E69" s="207">
        <v>0</v>
      </c>
      <c r="F69" s="207">
        <v>0</v>
      </c>
      <c r="G69" s="207">
        <v>9.67</v>
      </c>
      <c r="H69" s="207">
        <v>0</v>
      </c>
      <c r="I69" s="207">
        <v>41.94</v>
      </c>
      <c r="J69" s="207">
        <v>1.95</v>
      </c>
      <c r="K69" s="207">
        <v>22.45</v>
      </c>
      <c r="L69" s="207">
        <v>0.41</v>
      </c>
      <c r="M69" s="207">
        <v>2.76</v>
      </c>
      <c r="N69" s="207">
        <v>2.25</v>
      </c>
      <c r="O69" s="207">
        <v>3.18</v>
      </c>
      <c r="P69" s="207">
        <v>3.61</v>
      </c>
      <c r="Q69" s="207">
        <v>0.41</v>
      </c>
      <c r="R69" s="207">
        <v>0.26</v>
      </c>
      <c r="S69" s="207">
        <v>0.5</v>
      </c>
      <c r="T69" s="207">
        <v>0.56000000000000005</v>
      </c>
      <c r="U69" s="207">
        <v>2.27</v>
      </c>
      <c r="V69" s="207">
        <v>0.35</v>
      </c>
      <c r="W69" s="207">
        <v>4.8600000000000003</v>
      </c>
      <c r="X69" s="207">
        <v>2.85</v>
      </c>
      <c r="Y69" s="207">
        <v>0</v>
      </c>
      <c r="Z69" s="207">
        <v>4.76</v>
      </c>
      <c r="AA69" s="207">
        <v>3.59</v>
      </c>
      <c r="AB69" s="207">
        <v>0</v>
      </c>
      <c r="AC69" s="207">
        <v>2.59</v>
      </c>
      <c r="AD69" s="207">
        <v>12.46</v>
      </c>
      <c r="AE69" s="207">
        <v>0</v>
      </c>
      <c r="AF69" s="207">
        <v>0</v>
      </c>
      <c r="AG69" s="207">
        <v>46.68</v>
      </c>
      <c r="AH69" s="207">
        <v>0</v>
      </c>
      <c r="AI69" s="207">
        <v>50.92</v>
      </c>
      <c r="AJ69" s="207">
        <v>0</v>
      </c>
      <c r="AK69" s="207">
        <v>24.62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4.21</v>
      </c>
      <c r="E70" s="207">
        <v>0</v>
      </c>
      <c r="F70" s="207">
        <v>0</v>
      </c>
      <c r="G70" s="207">
        <v>9.67</v>
      </c>
      <c r="H70" s="207">
        <v>0</v>
      </c>
      <c r="I70" s="207">
        <v>39.99</v>
      </c>
      <c r="J70" s="207">
        <v>1.95</v>
      </c>
      <c r="K70" s="207">
        <v>22.45</v>
      </c>
      <c r="L70" s="207">
        <v>0.41</v>
      </c>
      <c r="M70" s="207">
        <v>2.76</v>
      </c>
      <c r="N70" s="207">
        <v>2.25</v>
      </c>
      <c r="O70" s="207">
        <v>3.18</v>
      </c>
      <c r="P70" s="207">
        <v>3.61</v>
      </c>
      <c r="Q70" s="207">
        <v>0.41</v>
      </c>
      <c r="R70" s="207">
        <v>0.26</v>
      </c>
      <c r="S70" s="207">
        <v>0.5</v>
      </c>
      <c r="T70" s="207">
        <v>0.56000000000000005</v>
      </c>
      <c r="U70" s="207">
        <v>2.27</v>
      </c>
      <c r="V70" s="207">
        <v>0.35</v>
      </c>
      <c r="W70" s="207">
        <v>4.8600000000000003</v>
      </c>
      <c r="X70" s="207">
        <v>2.85</v>
      </c>
      <c r="Y70" s="207">
        <v>0</v>
      </c>
      <c r="Z70" s="207">
        <v>4.76</v>
      </c>
      <c r="AA70" s="207">
        <v>3.59</v>
      </c>
      <c r="AB70" s="207">
        <v>0</v>
      </c>
      <c r="AC70" s="207">
        <v>2.59</v>
      </c>
      <c r="AD70" s="207">
        <v>12.46</v>
      </c>
      <c r="AE70" s="207">
        <v>0</v>
      </c>
      <c r="AF70" s="207">
        <v>0</v>
      </c>
      <c r="AG70" s="207">
        <v>46.68</v>
      </c>
      <c r="AH70" s="207">
        <v>0</v>
      </c>
      <c r="AI70" s="207">
        <v>50.92</v>
      </c>
      <c r="AJ70" s="207">
        <v>0</v>
      </c>
      <c r="AK70" s="207">
        <v>-7.96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4.21</v>
      </c>
      <c r="E71" s="207">
        <v>0</v>
      </c>
      <c r="F71" s="207">
        <v>0</v>
      </c>
      <c r="G71" s="207">
        <v>9.67</v>
      </c>
      <c r="H71" s="207">
        <v>0</v>
      </c>
      <c r="I71" s="207">
        <v>39.99</v>
      </c>
      <c r="J71" s="207">
        <v>1.95</v>
      </c>
      <c r="K71" s="207">
        <v>22.45</v>
      </c>
      <c r="L71" s="207">
        <v>0.41</v>
      </c>
      <c r="M71" s="207">
        <v>2.76</v>
      </c>
      <c r="N71" s="207">
        <v>2.25</v>
      </c>
      <c r="O71" s="207">
        <v>3.18</v>
      </c>
      <c r="P71" s="207">
        <v>3.61</v>
      </c>
      <c r="Q71" s="207">
        <v>0.41</v>
      </c>
      <c r="R71" s="207">
        <v>3.12</v>
      </c>
      <c r="S71" s="207">
        <v>0.5</v>
      </c>
      <c r="T71" s="207">
        <v>0.56000000000000005</v>
      </c>
      <c r="U71" s="207">
        <v>2.27</v>
      </c>
      <c r="V71" s="207">
        <v>0.35</v>
      </c>
      <c r="W71" s="207">
        <v>4.8600000000000003</v>
      </c>
      <c r="X71" s="207">
        <v>2.85</v>
      </c>
      <c r="Y71" s="207">
        <v>0</v>
      </c>
      <c r="Z71" s="207">
        <v>4.76</v>
      </c>
      <c r="AA71" s="207">
        <v>3.59</v>
      </c>
      <c r="AB71" s="207">
        <v>0</v>
      </c>
      <c r="AC71" s="207">
        <v>2.59</v>
      </c>
      <c r="AD71" s="207">
        <v>12.46</v>
      </c>
      <c r="AE71" s="207">
        <v>0</v>
      </c>
      <c r="AF71" s="207">
        <v>0</v>
      </c>
      <c r="AG71" s="207">
        <v>46.68</v>
      </c>
      <c r="AH71" s="207">
        <v>0</v>
      </c>
      <c r="AI71" s="207">
        <v>50.92</v>
      </c>
      <c r="AJ71" s="207">
        <v>0</v>
      </c>
      <c r="AK71" s="207">
        <v>-7.96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4.21</v>
      </c>
      <c r="E72" s="207">
        <v>0</v>
      </c>
      <c r="F72" s="207">
        <v>0</v>
      </c>
      <c r="G72" s="207">
        <v>9.67</v>
      </c>
      <c r="H72" s="207">
        <v>0</v>
      </c>
      <c r="I72" s="207">
        <v>39.99</v>
      </c>
      <c r="J72" s="207">
        <v>1.95</v>
      </c>
      <c r="K72" s="207">
        <v>22.45</v>
      </c>
      <c r="L72" s="207">
        <v>0.41</v>
      </c>
      <c r="M72" s="207">
        <v>2.76</v>
      </c>
      <c r="N72" s="207">
        <v>2.25</v>
      </c>
      <c r="O72" s="207">
        <v>3.18</v>
      </c>
      <c r="P72" s="207">
        <v>3.61</v>
      </c>
      <c r="Q72" s="207">
        <v>0.41</v>
      </c>
      <c r="R72" s="207">
        <v>4.08</v>
      </c>
      <c r="S72" s="207">
        <v>0.5</v>
      </c>
      <c r="T72" s="207">
        <v>0.56000000000000005</v>
      </c>
      <c r="U72" s="207">
        <v>2.27</v>
      </c>
      <c r="V72" s="207">
        <v>0.35</v>
      </c>
      <c r="W72" s="207">
        <v>4.8600000000000003</v>
      </c>
      <c r="X72" s="207">
        <v>2.85</v>
      </c>
      <c r="Y72" s="207">
        <v>0</v>
      </c>
      <c r="Z72" s="207">
        <v>4.76</v>
      </c>
      <c r="AA72" s="207">
        <v>3.59</v>
      </c>
      <c r="AB72" s="207">
        <v>0</v>
      </c>
      <c r="AC72" s="207">
        <v>2.59</v>
      </c>
      <c r="AD72" s="207">
        <v>12.46</v>
      </c>
      <c r="AE72" s="207">
        <v>0</v>
      </c>
      <c r="AF72" s="207">
        <v>0</v>
      </c>
      <c r="AG72" s="207">
        <v>46.68</v>
      </c>
      <c r="AH72" s="207">
        <v>0</v>
      </c>
      <c r="AI72" s="207">
        <v>50.92</v>
      </c>
      <c r="AJ72" s="207">
        <v>0</v>
      </c>
      <c r="AK72" s="207">
        <v>-7.96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4.21</v>
      </c>
      <c r="E73" s="207">
        <v>0</v>
      </c>
      <c r="F73" s="207">
        <v>0</v>
      </c>
      <c r="G73" s="207">
        <v>9.67</v>
      </c>
      <c r="H73" s="207">
        <v>0</v>
      </c>
      <c r="I73" s="207">
        <v>39.99</v>
      </c>
      <c r="J73" s="207">
        <v>1.95</v>
      </c>
      <c r="K73" s="207">
        <v>22.45</v>
      </c>
      <c r="L73" s="207">
        <v>0.41</v>
      </c>
      <c r="M73" s="207">
        <v>2.76</v>
      </c>
      <c r="N73" s="207">
        <v>2.25</v>
      </c>
      <c r="O73" s="207">
        <v>3.18</v>
      </c>
      <c r="P73" s="207">
        <v>3.61</v>
      </c>
      <c r="Q73" s="207">
        <v>0.41</v>
      </c>
      <c r="R73" s="207">
        <v>4.08</v>
      </c>
      <c r="S73" s="207">
        <v>0.5</v>
      </c>
      <c r="T73" s="207">
        <v>0.56000000000000005</v>
      </c>
      <c r="U73" s="207">
        <v>2.27</v>
      </c>
      <c r="V73" s="207">
        <v>0.35</v>
      </c>
      <c r="W73" s="207">
        <v>2.46</v>
      </c>
      <c r="X73" s="207">
        <v>2.85</v>
      </c>
      <c r="Y73" s="207">
        <v>0</v>
      </c>
      <c r="Z73" s="207">
        <v>4.76</v>
      </c>
      <c r="AA73" s="207">
        <v>3.59</v>
      </c>
      <c r="AB73" s="207">
        <v>0</v>
      </c>
      <c r="AC73" s="207">
        <v>2.59</v>
      </c>
      <c r="AD73" s="207">
        <v>12.46</v>
      </c>
      <c r="AE73" s="207">
        <v>0</v>
      </c>
      <c r="AF73" s="207">
        <v>0</v>
      </c>
      <c r="AG73" s="207">
        <v>46.68</v>
      </c>
      <c r="AH73" s="207">
        <v>0</v>
      </c>
      <c r="AI73" s="207">
        <v>50.92</v>
      </c>
      <c r="AJ73" s="207">
        <v>0</v>
      </c>
      <c r="AK73" s="207">
        <v>-5.61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4.21</v>
      </c>
      <c r="E74" s="207">
        <v>0</v>
      </c>
      <c r="F74" s="207">
        <v>0</v>
      </c>
      <c r="G74" s="207">
        <v>9.67</v>
      </c>
      <c r="H74" s="207">
        <v>0</v>
      </c>
      <c r="I74" s="207">
        <v>39.99</v>
      </c>
      <c r="J74" s="207">
        <v>1.95</v>
      </c>
      <c r="K74" s="207">
        <v>22.45</v>
      </c>
      <c r="L74" s="207">
        <v>0.41</v>
      </c>
      <c r="M74" s="207">
        <v>2.76</v>
      </c>
      <c r="N74" s="207">
        <v>2.25</v>
      </c>
      <c r="O74" s="207">
        <v>3.18</v>
      </c>
      <c r="P74" s="207">
        <v>3.61</v>
      </c>
      <c r="Q74" s="207">
        <v>0.41</v>
      </c>
      <c r="R74" s="207">
        <v>4.08</v>
      </c>
      <c r="S74" s="207">
        <v>0.5</v>
      </c>
      <c r="T74" s="207">
        <v>0.56000000000000005</v>
      </c>
      <c r="U74" s="207">
        <v>2.27</v>
      </c>
      <c r="V74" s="207">
        <v>0.35</v>
      </c>
      <c r="W74" s="207">
        <v>2.46</v>
      </c>
      <c r="X74" s="207">
        <v>2.85</v>
      </c>
      <c r="Y74" s="207">
        <v>0</v>
      </c>
      <c r="Z74" s="207">
        <v>4.76</v>
      </c>
      <c r="AA74" s="207">
        <v>3.59</v>
      </c>
      <c r="AB74" s="207">
        <v>0</v>
      </c>
      <c r="AC74" s="207">
        <v>2.59</v>
      </c>
      <c r="AD74" s="207">
        <v>12.46</v>
      </c>
      <c r="AE74" s="207">
        <v>0</v>
      </c>
      <c r="AF74" s="207">
        <v>0</v>
      </c>
      <c r="AG74" s="207">
        <v>46.68</v>
      </c>
      <c r="AH74" s="207">
        <v>0</v>
      </c>
      <c r="AI74" s="207">
        <v>50.92</v>
      </c>
      <c r="AJ74" s="207">
        <v>0</v>
      </c>
      <c r="AK74" s="207">
        <v>-5.45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2.34</v>
      </c>
      <c r="E75" s="207">
        <v>0</v>
      </c>
      <c r="F75" s="207">
        <v>0</v>
      </c>
      <c r="G75" s="207">
        <v>9.67</v>
      </c>
      <c r="H75" s="207">
        <v>0</v>
      </c>
      <c r="I75" s="207">
        <v>37.549999999999997</v>
      </c>
      <c r="J75" s="207">
        <v>1.95</v>
      </c>
      <c r="K75" s="207">
        <v>22.45</v>
      </c>
      <c r="L75" s="207">
        <v>0.41</v>
      </c>
      <c r="M75" s="207">
        <v>2.76</v>
      </c>
      <c r="N75" s="207">
        <v>2.25</v>
      </c>
      <c r="O75" s="207">
        <v>3.18</v>
      </c>
      <c r="P75" s="207">
        <v>3.61</v>
      </c>
      <c r="Q75" s="207">
        <v>0.41</v>
      </c>
      <c r="R75" s="207">
        <v>4.08</v>
      </c>
      <c r="S75" s="207">
        <v>0.5</v>
      </c>
      <c r="T75" s="207">
        <v>0.56000000000000005</v>
      </c>
      <c r="U75" s="207">
        <v>2.27</v>
      </c>
      <c r="V75" s="207">
        <v>0.35</v>
      </c>
      <c r="W75" s="207">
        <v>4.8600000000000003</v>
      </c>
      <c r="X75" s="207">
        <v>2.85</v>
      </c>
      <c r="Y75" s="207">
        <v>0</v>
      </c>
      <c r="Z75" s="207">
        <v>4.76</v>
      </c>
      <c r="AA75" s="207">
        <v>3.59</v>
      </c>
      <c r="AB75" s="207">
        <v>0</v>
      </c>
      <c r="AC75" s="207">
        <v>2.59</v>
      </c>
      <c r="AD75" s="207">
        <v>12.46</v>
      </c>
      <c r="AE75" s="207">
        <v>0</v>
      </c>
      <c r="AF75" s="207">
        <v>0</v>
      </c>
      <c r="AG75" s="207">
        <v>46.68</v>
      </c>
      <c r="AH75" s="207">
        <v>0</v>
      </c>
      <c r="AI75" s="207">
        <v>50.92</v>
      </c>
      <c r="AJ75" s="207">
        <v>0</v>
      </c>
      <c r="AK75" s="207">
        <v>-5.31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2.34</v>
      </c>
      <c r="E76" s="207">
        <v>0</v>
      </c>
      <c r="F76" s="207">
        <v>0</v>
      </c>
      <c r="G76" s="207">
        <v>9.67</v>
      </c>
      <c r="H76" s="207">
        <v>0</v>
      </c>
      <c r="I76" s="207">
        <v>37.549999999999997</v>
      </c>
      <c r="J76" s="207">
        <v>1.95</v>
      </c>
      <c r="K76" s="207">
        <v>22.45</v>
      </c>
      <c r="L76" s="207">
        <v>0.41</v>
      </c>
      <c r="M76" s="207">
        <v>2.76</v>
      </c>
      <c r="N76" s="207">
        <v>2.25</v>
      </c>
      <c r="O76" s="207">
        <v>3.18</v>
      </c>
      <c r="P76" s="207">
        <v>3.61</v>
      </c>
      <c r="Q76" s="207">
        <v>0.41</v>
      </c>
      <c r="R76" s="207">
        <v>4.08</v>
      </c>
      <c r="S76" s="207">
        <v>0.5</v>
      </c>
      <c r="T76" s="207">
        <v>0.56000000000000005</v>
      </c>
      <c r="U76" s="207">
        <v>2.27</v>
      </c>
      <c r="V76" s="207">
        <v>0.35</v>
      </c>
      <c r="W76" s="207">
        <v>4.8600000000000003</v>
      </c>
      <c r="X76" s="207">
        <v>2.85</v>
      </c>
      <c r="Y76" s="207">
        <v>0</v>
      </c>
      <c r="Z76" s="207">
        <v>4.76</v>
      </c>
      <c r="AA76" s="207">
        <v>3.59</v>
      </c>
      <c r="AB76" s="207">
        <v>0</v>
      </c>
      <c r="AC76" s="207">
        <v>2.59</v>
      </c>
      <c r="AD76" s="207">
        <v>12.46</v>
      </c>
      <c r="AE76" s="207">
        <v>0</v>
      </c>
      <c r="AF76" s="207">
        <v>0</v>
      </c>
      <c r="AG76" s="207">
        <v>46.68</v>
      </c>
      <c r="AH76" s="207">
        <v>0</v>
      </c>
      <c r="AI76" s="207">
        <v>50.92</v>
      </c>
      <c r="AJ76" s="207">
        <v>0</v>
      </c>
      <c r="AK76" s="207">
        <v>-5.17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4.21</v>
      </c>
      <c r="E77" s="207">
        <v>0</v>
      </c>
      <c r="F77" s="207">
        <v>0</v>
      </c>
      <c r="G77" s="207">
        <v>9.67</v>
      </c>
      <c r="H77" s="207">
        <v>0</v>
      </c>
      <c r="I77" s="207">
        <v>37.549999999999997</v>
      </c>
      <c r="J77" s="207">
        <v>1.95</v>
      </c>
      <c r="K77" s="207">
        <v>22.45</v>
      </c>
      <c r="L77" s="207">
        <v>0.41</v>
      </c>
      <c r="M77" s="207">
        <v>2.76</v>
      </c>
      <c r="N77" s="207">
        <v>2.25</v>
      </c>
      <c r="O77" s="207">
        <v>3.18</v>
      </c>
      <c r="P77" s="207">
        <v>3.61</v>
      </c>
      <c r="Q77" s="207">
        <v>0.41</v>
      </c>
      <c r="R77" s="207">
        <v>4.08</v>
      </c>
      <c r="S77" s="207">
        <v>0.5</v>
      </c>
      <c r="T77" s="207">
        <v>0.56000000000000005</v>
      </c>
      <c r="U77" s="207">
        <v>2.27</v>
      </c>
      <c r="V77" s="207">
        <v>0.35</v>
      </c>
      <c r="W77" s="207">
        <v>4.8600000000000003</v>
      </c>
      <c r="X77" s="207">
        <v>2.85</v>
      </c>
      <c r="Y77" s="207">
        <v>0</v>
      </c>
      <c r="Z77" s="207">
        <v>4.76</v>
      </c>
      <c r="AA77" s="207">
        <v>3.59</v>
      </c>
      <c r="AB77" s="207">
        <v>0</v>
      </c>
      <c r="AC77" s="207">
        <v>2.59</v>
      </c>
      <c r="AD77" s="207">
        <v>12.46</v>
      </c>
      <c r="AE77" s="207">
        <v>0</v>
      </c>
      <c r="AF77" s="207">
        <v>0</v>
      </c>
      <c r="AG77" s="207">
        <v>46.68</v>
      </c>
      <c r="AH77" s="207">
        <v>0</v>
      </c>
      <c r="AI77" s="207">
        <v>50.92</v>
      </c>
      <c r="AJ77" s="207">
        <v>0</v>
      </c>
      <c r="AK77" s="207">
        <v>-5.17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4.21</v>
      </c>
      <c r="E78" s="207">
        <v>0</v>
      </c>
      <c r="F78" s="207">
        <v>0</v>
      </c>
      <c r="G78" s="207">
        <v>9.67</v>
      </c>
      <c r="H78" s="207">
        <v>0</v>
      </c>
      <c r="I78" s="207">
        <v>37.549999999999997</v>
      </c>
      <c r="J78" s="207">
        <v>1.95</v>
      </c>
      <c r="K78" s="207">
        <v>22.45</v>
      </c>
      <c r="L78" s="207">
        <v>0.41</v>
      </c>
      <c r="M78" s="207">
        <v>2.76</v>
      </c>
      <c r="N78" s="207">
        <v>2.25</v>
      </c>
      <c r="O78" s="207">
        <v>3.18</v>
      </c>
      <c r="P78" s="207">
        <v>3.61</v>
      </c>
      <c r="Q78" s="207">
        <v>0.41</v>
      </c>
      <c r="R78" s="207">
        <v>4.08</v>
      </c>
      <c r="S78" s="207">
        <v>0.5</v>
      </c>
      <c r="T78" s="207">
        <v>0.56000000000000005</v>
      </c>
      <c r="U78" s="207">
        <v>2.27</v>
      </c>
      <c r="V78" s="207">
        <v>0.35</v>
      </c>
      <c r="W78" s="207">
        <v>4.8600000000000003</v>
      </c>
      <c r="X78" s="207">
        <v>2.85</v>
      </c>
      <c r="Y78" s="207">
        <v>0</v>
      </c>
      <c r="Z78" s="207">
        <v>4.76</v>
      </c>
      <c r="AA78" s="207">
        <v>3.59</v>
      </c>
      <c r="AB78" s="207">
        <v>0</v>
      </c>
      <c r="AC78" s="207">
        <v>2.59</v>
      </c>
      <c r="AD78" s="207">
        <v>12.46</v>
      </c>
      <c r="AE78" s="207">
        <v>0</v>
      </c>
      <c r="AF78" s="207">
        <v>0</v>
      </c>
      <c r="AG78" s="207">
        <v>46.68</v>
      </c>
      <c r="AH78" s="207">
        <v>0</v>
      </c>
      <c r="AI78" s="207">
        <v>50.92</v>
      </c>
      <c r="AJ78" s="207">
        <v>0</v>
      </c>
      <c r="AK78" s="207">
        <v>-5.17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4.21</v>
      </c>
      <c r="E79" s="207">
        <v>0</v>
      </c>
      <c r="F79" s="207">
        <v>0</v>
      </c>
      <c r="G79" s="207">
        <v>9.67</v>
      </c>
      <c r="H79" s="207">
        <v>0</v>
      </c>
      <c r="I79" s="207">
        <v>37.549999999999997</v>
      </c>
      <c r="J79" s="207">
        <v>1.95</v>
      </c>
      <c r="K79" s="207">
        <v>22.45</v>
      </c>
      <c r="L79" s="207">
        <v>0.41</v>
      </c>
      <c r="M79" s="207">
        <v>2.76</v>
      </c>
      <c r="N79" s="207">
        <v>2.25</v>
      </c>
      <c r="O79" s="207">
        <v>3.18</v>
      </c>
      <c r="P79" s="207">
        <v>3.61</v>
      </c>
      <c r="Q79" s="207">
        <v>0</v>
      </c>
      <c r="R79" s="207">
        <v>1.08</v>
      </c>
      <c r="S79" s="207">
        <v>0.5</v>
      </c>
      <c r="T79" s="207">
        <v>0.56000000000000005</v>
      </c>
      <c r="U79" s="207">
        <v>2.27</v>
      </c>
      <c r="V79" s="207">
        <v>0.35</v>
      </c>
      <c r="W79" s="207">
        <v>4.93</v>
      </c>
      <c r="X79" s="207">
        <v>2.85</v>
      </c>
      <c r="Y79" s="207">
        <v>0</v>
      </c>
      <c r="Z79" s="207">
        <v>4.76</v>
      </c>
      <c r="AA79" s="207">
        <v>3.59</v>
      </c>
      <c r="AB79" s="207">
        <v>0</v>
      </c>
      <c r="AC79" s="207">
        <v>2.59</v>
      </c>
      <c r="AD79" s="207">
        <v>12.46</v>
      </c>
      <c r="AE79" s="207">
        <v>0</v>
      </c>
      <c r="AF79" s="207">
        <v>0</v>
      </c>
      <c r="AG79" s="207">
        <v>46.68</v>
      </c>
      <c r="AH79" s="207">
        <v>0</v>
      </c>
      <c r="AI79" s="207">
        <v>50.92</v>
      </c>
      <c r="AJ79" s="207">
        <v>0</v>
      </c>
      <c r="AK79" s="207">
        <v>-5.1100000000000003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4.21</v>
      </c>
      <c r="E80" s="207">
        <v>0</v>
      </c>
      <c r="F80" s="207">
        <v>0</v>
      </c>
      <c r="G80" s="207">
        <v>9.67</v>
      </c>
      <c r="H80" s="207">
        <v>0</v>
      </c>
      <c r="I80" s="207">
        <v>37.549999999999997</v>
      </c>
      <c r="J80" s="207">
        <v>1.95</v>
      </c>
      <c r="K80" s="207">
        <v>22.45</v>
      </c>
      <c r="L80" s="207">
        <v>0.41</v>
      </c>
      <c r="M80" s="207">
        <v>2.76</v>
      </c>
      <c r="N80" s="207">
        <v>2.25</v>
      </c>
      <c r="O80" s="207">
        <v>3.18</v>
      </c>
      <c r="P80" s="207">
        <v>3.61</v>
      </c>
      <c r="Q80" s="207">
        <v>0</v>
      </c>
      <c r="R80" s="207">
        <v>0.8</v>
      </c>
      <c r="S80" s="207">
        <v>0.5</v>
      </c>
      <c r="T80" s="207">
        <v>0.56000000000000005</v>
      </c>
      <c r="U80" s="207">
        <v>2.27</v>
      </c>
      <c r="V80" s="207">
        <v>0.35</v>
      </c>
      <c r="W80" s="207">
        <v>4.91</v>
      </c>
      <c r="X80" s="207">
        <v>2.85</v>
      </c>
      <c r="Y80" s="207">
        <v>0</v>
      </c>
      <c r="Z80" s="207">
        <v>4.76</v>
      </c>
      <c r="AA80" s="207">
        <v>3.59</v>
      </c>
      <c r="AB80" s="207">
        <v>0</v>
      </c>
      <c r="AC80" s="207">
        <v>2.59</v>
      </c>
      <c r="AD80" s="207">
        <v>12.46</v>
      </c>
      <c r="AE80" s="207">
        <v>0</v>
      </c>
      <c r="AF80" s="207">
        <v>0</v>
      </c>
      <c r="AG80" s="207">
        <v>46.68</v>
      </c>
      <c r="AH80" s="207">
        <v>0</v>
      </c>
      <c r="AI80" s="207">
        <v>50.92</v>
      </c>
      <c r="AJ80" s="207">
        <v>0</v>
      </c>
      <c r="AK80" s="207">
        <v>-5.1100000000000003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4.21</v>
      </c>
      <c r="E81" s="207">
        <v>0</v>
      </c>
      <c r="F81" s="207">
        <v>0</v>
      </c>
      <c r="G81" s="207">
        <v>9.67</v>
      </c>
      <c r="H81" s="207">
        <v>0</v>
      </c>
      <c r="I81" s="207">
        <v>37.549999999999997</v>
      </c>
      <c r="J81" s="207">
        <v>1.95</v>
      </c>
      <c r="K81" s="207">
        <v>22.45</v>
      </c>
      <c r="L81" s="207">
        <v>0.41</v>
      </c>
      <c r="M81" s="207">
        <v>2.76</v>
      </c>
      <c r="N81" s="207">
        <v>2.25</v>
      </c>
      <c r="O81" s="207">
        <v>3.18</v>
      </c>
      <c r="P81" s="207">
        <v>3.61</v>
      </c>
      <c r="Q81" s="207">
        <v>0</v>
      </c>
      <c r="R81" s="207">
        <v>0.8</v>
      </c>
      <c r="S81" s="207">
        <v>0.5</v>
      </c>
      <c r="T81" s="207">
        <v>0.56000000000000005</v>
      </c>
      <c r="U81" s="207">
        <v>2.27</v>
      </c>
      <c r="V81" s="207">
        <v>0.35</v>
      </c>
      <c r="W81" s="207">
        <v>4.91</v>
      </c>
      <c r="X81" s="207">
        <v>2.85</v>
      </c>
      <c r="Y81" s="207">
        <v>0</v>
      </c>
      <c r="Z81" s="207">
        <v>4.76</v>
      </c>
      <c r="AA81" s="207">
        <v>3.59</v>
      </c>
      <c r="AB81" s="207">
        <v>0</v>
      </c>
      <c r="AC81" s="207">
        <v>2.59</v>
      </c>
      <c r="AD81" s="207">
        <v>12.46</v>
      </c>
      <c r="AE81" s="207">
        <v>0</v>
      </c>
      <c r="AF81" s="207">
        <v>0</v>
      </c>
      <c r="AG81" s="207">
        <v>46.68</v>
      </c>
      <c r="AH81" s="207">
        <v>0</v>
      </c>
      <c r="AI81" s="207">
        <v>50.92</v>
      </c>
      <c r="AJ81" s="207">
        <v>0</v>
      </c>
      <c r="AK81" s="207">
        <v>-5.1100000000000003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4.21</v>
      </c>
      <c r="E82" s="207">
        <v>0</v>
      </c>
      <c r="F82" s="207">
        <v>0</v>
      </c>
      <c r="G82" s="207">
        <v>9.67</v>
      </c>
      <c r="H82" s="207">
        <v>0</v>
      </c>
      <c r="I82" s="207">
        <v>37.549999999999997</v>
      </c>
      <c r="J82" s="207">
        <v>1.95</v>
      </c>
      <c r="K82" s="207">
        <v>22.45</v>
      </c>
      <c r="L82" s="207">
        <v>0.41</v>
      </c>
      <c r="M82" s="207">
        <v>2.76</v>
      </c>
      <c r="N82" s="207">
        <v>2.25</v>
      </c>
      <c r="O82" s="207">
        <v>3.18</v>
      </c>
      <c r="P82" s="207">
        <v>3.61</v>
      </c>
      <c r="Q82" s="207">
        <v>0</v>
      </c>
      <c r="R82" s="207">
        <v>0.8</v>
      </c>
      <c r="S82" s="207">
        <v>0.5</v>
      </c>
      <c r="T82" s="207">
        <v>0.56000000000000005</v>
      </c>
      <c r="U82" s="207">
        <v>2.27</v>
      </c>
      <c r="V82" s="207">
        <v>0.35</v>
      </c>
      <c r="W82" s="207">
        <v>4.91</v>
      </c>
      <c r="X82" s="207">
        <v>2.85</v>
      </c>
      <c r="Y82" s="207">
        <v>0</v>
      </c>
      <c r="Z82" s="207">
        <v>4.76</v>
      </c>
      <c r="AA82" s="207">
        <v>3.59</v>
      </c>
      <c r="AB82" s="207">
        <v>0</v>
      </c>
      <c r="AC82" s="207">
        <v>2.59</v>
      </c>
      <c r="AD82" s="207">
        <v>12.46</v>
      </c>
      <c r="AE82" s="207">
        <v>0</v>
      </c>
      <c r="AF82" s="207">
        <v>0</v>
      </c>
      <c r="AG82" s="207">
        <v>46.68</v>
      </c>
      <c r="AH82" s="207">
        <v>0</v>
      </c>
      <c r="AI82" s="207">
        <v>50.92</v>
      </c>
      <c r="AJ82" s="207">
        <v>0</v>
      </c>
      <c r="AK82" s="207">
        <v>-5.1100000000000003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4.21</v>
      </c>
      <c r="E83" s="207">
        <v>0</v>
      </c>
      <c r="F83" s="207">
        <v>0</v>
      </c>
      <c r="G83" s="207">
        <v>9.67</v>
      </c>
      <c r="H83" s="207">
        <v>0</v>
      </c>
      <c r="I83" s="207">
        <v>41.94</v>
      </c>
      <c r="J83" s="207">
        <v>0.49</v>
      </c>
      <c r="K83" s="207">
        <v>22.45</v>
      </c>
      <c r="L83" s="207">
        <v>0.41</v>
      </c>
      <c r="M83" s="207">
        <v>2.76</v>
      </c>
      <c r="N83" s="207">
        <v>2.25</v>
      </c>
      <c r="O83" s="207">
        <v>3.18</v>
      </c>
      <c r="P83" s="207">
        <v>3.61</v>
      </c>
      <c r="Q83" s="207">
        <v>0</v>
      </c>
      <c r="R83" s="207">
        <v>0.8</v>
      </c>
      <c r="S83" s="207">
        <v>0.5</v>
      </c>
      <c r="T83" s="207">
        <v>0.56000000000000005</v>
      </c>
      <c r="U83" s="207">
        <v>2.27</v>
      </c>
      <c r="V83" s="207">
        <v>0.35</v>
      </c>
      <c r="W83" s="207">
        <v>4.91</v>
      </c>
      <c r="X83" s="207">
        <v>2.85</v>
      </c>
      <c r="Y83" s="207">
        <v>0</v>
      </c>
      <c r="Z83" s="207">
        <v>4.76</v>
      </c>
      <c r="AA83" s="207">
        <v>3.59</v>
      </c>
      <c r="AB83" s="207">
        <v>0</v>
      </c>
      <c r="AC83" s="207">
        <v>2.59</v>
      </c>
      <c r="AD83" s="207">
        <v>12.46</v>
      </c>
      <c r="AE83" s="207">
        <v>0</v>
      </c>
      <c r="AF83" s="207">
        <v>0</v>
      </c>
      <c r="AG83" s="207">
        <v>46.68</v>
      </c>
      <c r="AH83" s="207">
        <v>0</v>
      </c>
      <c r="AI83" s="207">
        <v>50.92</v>
      </c>
      <c r="AJ83" s="207">
        <v>0</v>
      </c>
      <c r="AK83" s="207">
        <v>-5.17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4.21</v>
      </c>
      <c r="E84" s="207">
        <v>0</v>
      </c>
      <c r="F84" s="207">
        <v>0</v>
      </c>
      <c r="G84" s="207">
        <v>9.67</v>
      </c>
      <c r="H84" s="207">
        <v>0</v>
      </c>
      <c r="I84" s="207">
        <v>41.94</v>
      </c>
      <c r="J84" s="207">
        <v>0.49</v>
      </c>
      <c r="K84" s="207">
        <v>22.45</v>
      </c>
      <c r="L84" s="207">
        <v>0.41</v>
      </c>
      <c r="M84" s="207">
        <v>2.76</v>
      </c>
      <c r="N84" s="207">
        <v>2.25</v>
      </c>
      <c r="O84" s="207">
        <v>3.18</v>
      </c>
      <c r="P84" s="207">
        <v>3.61</v>
      </c>
      <c r="Q84" s="207">
        <v>0</v>
      </c>
      <c r="R84" s="207">
        <v>0.8</v>
      </c>
      <c r="S84" s="207">
        <v>0.5</v>
      </c>
      <c r="T84" s="207">
        <v>0.56000000000000005</v>
      </c>
      <c r="U84" s="207">
        <v>2.27</v>
      </c>
      <c r="V84" s="207">
        <v>0.35</v>
      </c>
      <c r="W84" s="207">
        <v>4.91</v>
      </c>
      <c r="X84" s="207">
        <v>2.85</v>
      </c>
      <c r="Y84" s="207">
        <v>0</v>
      </c>
      <c r="Z84" s="207">
        <v>4.76</v>
      </c>
      <c r="AA84" s="207">
        <v>3.59</v>
      </c>
      <c r="AB84" s="207">
        <v>0</v>
      </c>
      <c r="AC84" s="207">
        <v>2.59</v>
      </c>
      <c r="AD84" s="207">
        <v>12.46</v>
      </c>
      <c r="AE84" s="207">
        <v>0</v>
      </c>
      <c r="AF84" s="207">
        <v>0</v>
      </c>
      <c r="AG84" s="207">
        <v>46.68</v>
      </c>
      <c r="AH84" s="207">
        <v>0</v>
      </c>
      <c r="AI84" s="207">
        <v>50.92</v>
      </c>
      <c r="AJ84" s="207">
        <v>0</v>
      </c>
      <c r="AK84" s="207">
        <v>-5.17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4.21</v>
      </c>
      <c r="E85" s="207">
        <v>0</v>
      </c>
      <c r="F85" s="207">
        <v>0</v>
      </c>
      <c r="G85" s="207">
        <v>9.67</v>
      </c>
      <c r="H85" s="207">
        <v>0</v>
      </c>
      <c r="I85" s="207">
        <v>41.94</v>
      </c>
      <c r="J85" s="207">
        <v>0.49</v>
      </c>
      <c r="K85" s="207">
        <v>22.45</v>
      </c>
      <c r="L85" s="207">
        <v>0.41</v>
      </c>
      <c r="M85" s="207">
        <v>2.76</v>
      </c>
      <c r="N85" s="207">
        <v>2.25</v>
      </c>
      <c r="O85" s="207">
        <v>3.18</v>
      </c>
      <c r="P85" s="207">
        <v>3.61</v>
      </c>
      <c r="Q85" s="207">
        <v>0</v>
      </c>
      <c r="R85" s="207">
        <v>0.8</v>
      </c>
      <c r="S85" s="207">
        <v>0.5</v>
      </c>
      <c r="T85" s="207">
        <v>0.56000000000000005</v>
      </c>
      <c r="U85" s="207">
        <v>2.27</v>
      </c>
      <c r="V85" s="207">
        <v>0.35</v>
      </c>
      <c r="W85" s="207">
        <v>4.9800000000000004</v>
      </c>
      <c r="X85" s="207">
        <v>2.85</v>
      </c>
      <c r="Y85" s="207">
        <v>0</v>
      </c>
      <c r="Z85" s="207">
        <v>4.76</v>
      </c>
      <c r="AA85" s="207">
        <v>3.59</v>
      </c>
      <c r="AB85" s="207">
        <v>0</v>
      </c>
      <c r="AC85" s="207">
        <v>2.59</v>
      </c>
      <c r="AD85" s="207">
        <v>12.46</v>
      </c>
      <c r="AE85" s="207">
        <v>0</v>
      </c>
      <c r="AF85" s="207">
        <v>0</v>
      </c>
      <c r="AG85" s="207">
        <v>46.68</v>
      </c>
      <c r="AH85" s="207">
        <v>0</v>
      </c>
      <c r="AI85" s="207">
        <v>50.92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4.21</v>
      </c>
      <c r="E86" s="207">
        <v>0</v>
      </c>
      <c r="F86" s="207">
        <v>0</v>
      </c>
      <c r="G86" s="207">
        <v>9.67</v>
      </c>
      <c r="H86" s="207">
        <v>0</v>
      </c>
      <c r="I86" s="207">
        <v>41.94</v>
      </c>
      <c r="J86" s="207">
        <v>0.49</v>
      </c>
      <c r="K86" s="207">
        <v>22.45</v>
      </c>
      <c r="L86" s="207">
        <v>0.41</v>
      </c>
      <c r="M86" s="207">
        <v>2.76</v>
      </c>
      <c r="N86" s="207">
        <v>2.25</v>
      </c>
      <c r="O86" s="207">
        <v>3.18</v>
      </c>
      <c r="P86" s="207">
        <v>3.61</v>
      </c>
      <c r="Q86" s="207">
        <v>0</v>
      </c>
      <c r="R86" s="207">
        <v>0.8</v>
      </c>
      <c r="S86" s="207">
        <v>0.5</v>
      </c>
      <c r="T86" s="207">
        <v>0.56000000000000005</v>
      </c>
      <c r="U86" s="207">
        <v>2.27</v>
      </c>
      <c r="V86" s="207">
        <v>0.35</v>
      </c>
      <c r="W86" s="207">
        <v>4.96</v>
      </c>
      <c r="X86" s="207">
        <v>2.85</v>
      </c>
      <c r="Y86" s="207">
        <v>0</v>
      </c>
      <c r="Z86" s="207">
        <v>4.76</v>
      </c>
      <c r="AA86" s="207">
        <v>3.59</v>
      </c>
      <c r="AB86" s="207">
        <v>0</v>
      </c>
      <c r="AC86" s="207">
        <v>2.59</v>
      </c>
      <c r="AD86" s="207">
        <v>12.46</v>
      </c>
      <c r="AE86" s="207">
        <v>0</v>
      </c>
      <c r="AF86" s="207">
        <v>0</v>
      </c>
      <c r="AG86" s="207">
        <v>46.68</v>
      </c>
      <c r="AH86" s="207">
        <v>0</v>
      </c>
      <c r="AI86" s="207">
        <v>50.92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4.21</v>
      </c>
      <c r="E87" s="207">
        <v>0</v>
      </c>
      <c r="F87" s="207">
        <v>0</v>
      </c>
      <c r="G87" s="207">
        <v>9.67</v>
      </c>
      <c r="H87" s="207">
        <v>0</v>
      </c>
      <c r="I87" s="207">
        <v>41.94</v>
      </c>
      <c r="J87" s="207">
        <v>0.49</v>
      </c>
      <c r="K87" s="207">
        <v>22.45</v>
      </c>
      <c r="L87" s="207">
        <v>0.41</v>
      </c>
      <c r="M87" s="207">
        <v>2.76</v>
      </c>
      <c r="N87" s="207">
        <v>2.25</v>
      </c>
      <c r="O87" s="207">
        <v>3.18</v>
      </c>
      <c r="P87" s="207">
        <v>3.61</v>
      </c>
      <c r="Q87" s="207">
        <v>0</v>
      </c>
      <c r="R87" s="207">
        <v>0.8</v>
      </c>
      <c r="S87" s="207">
        <v>0.5</v>
      </c>
      <c r="T87" s="207">
        <v>0.56000000000000005</v>
      </c>
      <c r="U87" s="207">
        <v>2.27</v>
      </c>
      <c r="V87" s="207">
        <v>0.35</v>
      </c>
      <c r="W87" s="207">
        <v>4.96</v>
      </c>
      <c r="X87" s="207">
        <v>2.85</v>
      </c>
      <c r="Y87" s="207">
        <v>0</v>
      </c>
      <c r="Z87" s="207">
        <v>4.76</v>
      </c>
      <c r="AA87" s="207">
        <v>3.59</v>
      </c>
      <c r="AB87" s="207">
        <v>0</v>
      </c>
      <c r="AC87" s="207">
        <v>2.59</v>
      </c>
      <c r="AD87" s="207">
        <v>12.46</v>
      </c>
      <c r="AE87" s="207">
        <v>0</v>
      </c>
      <c r="AF87" s="207">
        <v>0</v>
      </c>
      <c r="AG87" s="207">
        <v>46.68</v>
      </c>
      <c r="AH87" s="207">
        <v>0</v>
      </c>
      <c r="AI87" s="207">
        <v>50.92</v>
      </c>
      <c r="AJ87" s="207">
        <v>0</v>
      </c>
      <c r="AK87" s="207">
        <v>24.62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4.21</v>
      </c>
      <c r="E88" s="207">
        <v>0</v>
      </c>
      <c r="F88" s="207">
        <v>0</v>
      </c>
      <c r="G88" s="207">
        <v>9.67</v>
      </c>
      <c r="H88" s="207">
        <v>0</v>
      </c>
      <c r="I88" s="207">
        <v>41.94</v>
      </c>
      <c r="J88" s="207">
        <v>0.49</v>
      </c>
      <c r="K88" s="207">
        <v>22.45</v>
      </c>
      <c r="L88" s="207">
        <v>0.41</v>
      </c>
      <c r="M88" s="207">
        <v>2.76</v>
      </c>
      <c r="N88" s="207">
        <v>2.25</v>
      </c>
      <c r="O88" s="207">
        <v>3.18</v>
      </c>
      <c r="P88" s="207">
        <v>3.61</v>
      </c>
      <c r="Q88" s="207">
        <v>0</v>
      </c>
      <c r="R88" s="207">
        <v>0.8</v>
      </c>
      <c r="S88" s="207">
        <v>0.5</v>
      </c>
      <c r="T88" s="207">
        <v>0.56000000000000005</v>
      </c>
      <c r="U88" s="207">
        <v>2.27</v>
      </c>
      <c r="V88" s="207">
        <v>0.35</v>
      </c>
      <c r="W88" s="207">
        <v>4.96</v>
      </c>
      <c r="X88" s="207">
        <v>2.85</v>
      </c>
      <c r="Y88" s="207">
        <v>0</v>
      </c>
      <c r="Z88" s="207">
        <v>4.76</v>
      </c>
      <c r="AA88" s="207">
        <v>3.59</v>
      </c>
      <c r="AB88" s="207">
        <v>0</v>
      </c>
      <c r="AC88" s="207">
        <v>2.59</v>
      </c>
      <c r="AD88" s="207">
        <v>12.46</v>
      </c>
      <c r="AE88" s="207">
        <v>0</v>
      </c>
      <c r="AF88" s="207">
        <v>0</v>
      </c>
      <c r="AG88" s="207">
        <v>46.68</v>
      </c>
      <c r="AH88" s="207">
        <v>0</v>
      </c>
      <c r="AI88" s="207">
        <v>50.92</v>
      </c>
      <c r="AJ88" s="207">
        <v>0</v>
      </c>
      <c r="AK88" s="207">
        <v>24.62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4.21</v>
      </c>
      <c r="E89" s="207">
        <v>0</v>
      </c>
      <c r="F89" s="207">
        <v>0</v>
      </c>
      <c r="G89" s="207">
        <v>9.67</v>
      </c>
      <c r="H89" s="207">
        <v>0</v>
      </c>
      <c r="I89" s="207">
        <v>41.94</v>
      </c>
      <c r="J89" s="207">
        <v>0.49</v>
      </c>
      <c r="K89" s="207">
        <v>22.45</v>
      </c>
      <c r="L89" s="207">
        <v>0.41</v>
      </c>
      <c r="M89" s="207">
        <v>2.76</v>
      </c>
      <c r="N89" s="207">
        <v>2.25</v>
      </c>
      <c r="O89" s="207">
        <v>3.18</v>
      </c>
      <c r="P89" s="207">
        <v>3.61</v>
      </c>
      <c r="Q89" s="207">
        <v>0.41</v>
      </c>
      <c r="R89" s="207">
        <v>0.8</v>
      </c>
      <c r="S89" s="207">
        <v>0.5</v>
      </c>
      <c r="T89" s="207">
        <v>0.56000000000000005</v>
      </c>
      <c r="U89" s="207">
        <v>2.27</v>
      </c>
      <c r="V89" s="207">
        <v>0.35</v>
      </c>
      <c r="W89" s="207">
        <v>4.96</v>
      </c>
      <c r="X89" s="207">
        <v>2.85</v>
      </c>
      <c r="Y89" s="207">
        <v>0</v>
      </c>
      <c r="Z89" s="207">
        <v>4.76</v>
      </c>
      <c r="AA89" s="207">
        <v>3.59</v>
      </c>
      <c r="AB89" s="207">
        <v>0</v>
      </c>
      <c r="AC89" s="207">
        <v>2.59</v>
      </c>
      <c r="AD89" s="207">
        <v>12.46</v>
      </c>
      <c r="AE89" s="207">
        <v>0</v>
      </c>
      <c r="AF89" s="207">
        <v>0</v>
      </c>
      <c r="AG89" s="207">
        <v>46.68</v>
      </c>
      <c r="AH89" s="207">
        <v>0</v>
      </c>
      <c r="AI89" s="207">
        <v>50.92</v>
      </c>
      <c r="AJ89" s="207">
        <v>0</v>
      </c>
      <c r="AK89" s="207">
        <v>24.62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4.21</v>
      </c>
      <c r="E90" s="207">
        <v>0</v>
      </c>
      <c r="F90" s="207">
        <v>0</v>
      </c>
      <c r="G90" s="207">
        <v>9.67</v>
      </c>
      <c r="H90" s="207">
        <v>0</v>
      </c>
      <c r="I90" s="207">
        <v>41.94</v>
      </c>
      <c r="J90" s="207">
        <v>0.49</v>
      </c>
      <c r="K90" s="207">
        <v>22.45</v>
      </c>
      <c r="L90" s="207">
        <v>0.41</v>
      </c>
      <c r="M90" s="207">
        <v>2.76</v>
      </c>
      <c r="N90" s="207">
        <v>2.25</v>
      </c>
      <c r="O90" s="207">
        <v>3.18</v>
      </c>
      <c r="P90" s="207">
        <v>3.61</v>
      </c>
      <c r="Q90" s="207">
        <v>0.41</v>
      </c>
      <c r="R90" s="207">
        <v>0.8</v>
      </c>
      <c r="S90" s="207">
        <v>0.5</v>
      </c>
      <c r="T90" s="207">
        <v>0.56000000000000005</v>
      </c>
      <c r="U90" s="207">
        <v>2.27</v>
      </c>
      <c r="V90" s="207">
        <v>0.35</v>
      </c>
      <c r="W90" s="207">
        <v>1.08</v>
      </c>
      <c r="X90" s="207">
        <v>2.85</v>
      </c>
      <c r="Y90" s="207">
        <v>0</v>
      </c>
      <c r="Z90" s="207">
        <v>4.76</v>
      </c>
      <c r="AA90" s="207">
        <v>3.59</v>
      </c>
      <c r="AB90" s="207">
        <v>0</v>
      </c>
      <c r="AC90" s="207">
        <v>2.59</v>
      </c>
      <c r="AD90" s="207">
        <v>12.46</v>
      </c>
      <c r="AE90" s="207">
        <v>0</v>
      </c>
      <c r="AF90" s="207">
        <v>0</v>
      </c>
      <c r="AG90" s="207">
        <v>46.68</v>
      </c>
      <c r="AH90" s="207">
        <v>0</v>
      </c>
      <c r="AI90" s="207">
        <v>50.92</v>
      </c>
      <c r="AJ90" s="207">
        <v>0</v>
      </c>
      <c r="AK90" s="207">
        <v>24.62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4.21</v>
      </c>
      <c r="E91" s="207">
        <v>0</v>
      </c>
      <c r="F91" s="207">
        <v>0</v>
      </c>
      <c r="G91" s="207">
        <v>9.67</v>
      </c>
      <c r="H91" s="207">
        <v>0</v>
      </c>
      <c r="I91" s="207">
        <v>41.94</v>
      </c>
      <c r="J91" s="207">
        <v>0.49</v>
      </c>
      <c r="K91" s="207">
        <v>43.66</v>
      </c>
      <c r="L91" s="207">
        <v>9.44</v>
      </c>
      <c r="M91" s="207">
        <v>2.76</v>
      </c>
      <c r="N91" s="207">
        <v>2.25</v>
      </c>
      <c r="O91" s="207">
        <v>3.18</v>
      </c>
      <c r="P91" s="207">
        <v>3.61</v>
      </c>
      <c r="Q91" s="207">
        <v>1.42</v>
      </c>
      <c r="R91" s="207">
        <v>0.8</v>
      </c>
      <c r="S91" s="207">
        <v>0.5</v>
      </c>
      <c r="T91" s="207">
        <v>0.56000000000000005</v>
      </c>
      <c r="U91" s="207">
        <v>2.27</v>
      </c>
      <c r="V91" s="207">
        <v>0.35</v>
      </c>
      <c r="W91" s="207">
        <v>1.1499999999999999</v>
      </c>
      <c r="X91" s="207">
        <v>2.85</v>
      </c>
      <c r="Y91" s="207">
        <v>0</v>
      </c>
      <c r="Z91" s="207">
        <v>4.76</v>
      </c>
      <c r="AA91" s="207">
        <v>3.59</v>
      </c>
      <c r="AB91" s="207">
        <v>0</v>
      </c>
      <c r="AC91" s="207">
        <v>2.59</v>
      </c>
      <c r="AD91" s="207">
        <v>12.46</v>
      </c>
      <c r="AE91" s="207">
        <v>0</v>
      </c>
      <c r="AF91" s="207">
        <v>0</v>
      </c>
      <c r="AG91" s="207">
        <v>46.68</v>
      </c>
      <c r="AH91" s="207">
        <v>0</v>
      </c>
      <c r="AI91" s="207">
        <v>50.92</v>
      </c>
      <c r="AJ91" s="207">
        <v>0</v>
      </c>
      <c r="AK91" s="207">
        <v>17.649999999999999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4.21</v>
      </c>
      <c r="E92" s="207">
        <v>0</v>
      </c>
      <c r="F92" s="207">
        <v>0</v>
      </c>
      <c r="G92" s="207">
        <v>9.67</v>
      </c>
      <c r="H92" s="207">
        <v>0</v>
      </c>
      <c r="I92" s="207">
        <v>41.94</v>
      </c>
      <c r="J92" s="207">
        <v>0.49</v>
      </c>
      <c r="K92" s="207">
        <v>56.09</v>
      </c>
      <c r="L92" s="207">
        <v>9.44</v>
      </c>
      <c r="M92" s="207">
        <v>2.76</v>
      </c>
      <c r="N92" s="207">
        <v>2.25</v>
      </c>
      <c r="O92" s="207">
        <v>3.18</v>
      </c>
      <c r="P92" s="207">
        <v>3.61</v>
      </c>
      <c r="Q92" s="207">
        <v>1.6</v>
      </c>
      <c r="R92" s="207">
        <v>0.8</v>
      </c>
      <c r="S92" s="207">
        <v>0.5</v>
      </c>
      <c r="T92" s="207">
        <v>0.56000000000000005</v>
      </c>
      <c r="U92" s="207">
        <v>2.27</v>
      </c>
      <c r="V92" s="207">
        <v>0.35</v>
      </c>
      <c r="W92" s="207">
        <v>1.1499999999999999</v>
      </c>
      <c r="X92" s="207">
        <v>2.85</v>
      </c>
      <c r="Y92" s="207">
        <v>0</v>
      </c>
      <c r="Z92" s="207">
        <v>4.76</v>
      </c>
      <c r="AA92" s="207">
        <v>3.59</v>
      </c>
      <c r="AB92" s="207">
        <v>0</v>
      </c>
      <c r="AC92" s="207">
        <v>2.59</v>
      </c>
      <c r="AD92" s="207">
        <v>12.46</v>
      </c>
      <c r="AE92" s="207">
        <v>0</v>
      </c>
      <c r="AF92" s="207">
        <v>0</v>
      </c>
      <c r="AG92" s="207">
        <v>46.68</v>
      </c>
      <c r="AH92" s="207">
        <v>0</v>
      </c>
      <c r="AI92" s="207">
        <v>50.92</v>
      </c>
      <c r="AJ92" s="207">
        <v>0</v>
      </c>
      <c r="AK92" s="207">
        <v>17.649999999999999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4.21</v>
      </c>
      <c r="E93" s="207">
        <v>0</v>
      </c>
      <c r="F93" s="207">
        <v>0</v>
      </c>
      <c r="G93" s="207">
        <v>9.67</v>
      </c>
      <c r="H93" s="207">
        <v>0</v>
      </c>
      <c r="I93" s="207">
        <v>41.94</v>
      </c>
      <c r="J93" s="207">
        <v>0.49</v>
      </c>
      <c r="K93" s="207">
        <v>58.96</v>
      </c>
      <c r="L93" s="207">
        <v>9.44</v>
      </c>
      <c r="M93" s="207">
        <v>2.76</v>
      </c>
      <c r="N93" s="207">
        <v>2.25</v>
      </c>
      <c r="O93" s="207">
        <v>3.18</v>
      </c>
      <c r="P93" s="207">
        <v>3.61</v>
      </c>
      <c r="Q93" s="207">
        <v>1.6</v>
      </c>
      <c r="R93" s="207">
        <v>0.8</v>
      </c>
      <c r="S93" s="207">
        <v>0.5</v>
      </c>
      <c r="T93" s="207">
        <v>0.56000000000000005</v>
      </c>
      <c r="U93" s="207">
        <v>2.27</v>
      </c>
      <c r="V93" s="207">
        <v>0.35</v>
      </c>
      <c r="W93" s="207">
        <v>1.1499999999999999</v>
      </c>
      <c r="X93" s="207">
        <v>2.85</v>
      </c>
      <c r="Y93" s="207">
        <v>0</v>
      </c>
      <c r="Z93" s="207">
        <v>4.76</v>
      </c>
      <c r="AA93" s="207">
        <v>3.59</v>
      </c>
      <c r="AB93" s="207">
        <v>0</v>
      </c>
      <c r="AC93" s="207">
        <v>2.59</v>
      </c>
      <c r="AD93" s="207">
        <v>12.46</v>
      </c>
      <c r="AE93" s="207">
        <v>0</v>
      </c>
      <c r="AF93" s="207">
        <v>0</v>
      </c>
      <c r="AG93" s="207">
        <v>46.68</v>
      </c>
      <c r="AH93" s="207">
        <v>0</v>
      </c>
      <c r="AI93" s="207">
        <v>50.92</v>
      </c>
      <c r="AJ93" s="207">
        <v>0</v>
      </c>
      <c r="AK93" s="207">
        <v>17.649999999999999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4.21</v>
      </c>
      <c r="E94" s="207">
        <v>0</v>
      </c>
      <c r="F94" s="207">
        <v>0</v>
      </c>
      <c r="G94" s="207">
        <v>9.67</v>
      </c>
      <c r="H94" s="207">
        <v>0</v>
      </c>
      <c r="I94" s="207">
        <v>41.94</v>
      </c>
      <c r="J94" s="207">
        <v>0.49</v>
      </c>
      <c r="K94" s="207">
        <v>59.92</v>
      </c>
      <c r="L94" s="207">
        <v>9.44</v>
      </c>
      <c r="M94" s="207">
        <v>2.76</v>
      </c>
      <c r="N94" s="207">
        <v>2.25</v>
      </c>
      <c r="O94" s="207">
        <v>3.18</v>
      </c>
      <c r="P94" s="207">
        <v>3.61</v>
      </c>
      <c r="Q94" s="207">
        <v>1.6</v>
      </c>
      <c r="R94" s="207">
        <v>0.8</v>
      </c>
      <c r="S94" s="207">
        <v>0.5</v>
      </c>
      <c r="T94" s="207">
        <v>0.56000000000000005</v>
      </c>
      <c r="U94" s="207">
        <v>2.27</v>
      </c>
      <c r="V94" s="207">
        <v>0.35</v>
      </c>
      <c r="W94" s="207">
        <v>1.1499999999999999</v>
      </c>
      <c r="X94" s="207">
        <v>2.85</v>
      </c>
      <c r="Y94" s="207">
        <v>0</v>
      </c>
      <c r="Z94" s="207">
        <v>4.76</v>
      </c>
      <c r="AA94" s="207">
        <v>3.59</v>
      </c>
      <c r="AB94" s="207">
        <v>0</v>
      </c>
      <c r="AC94" s="207">
        <v>2.59</v>
      </c>
      <c r="AD94" s="207">
        <v>12.46</v>
      </c>
      <c r="AE94" s="207">
        <v>0</v>
      </c>
      <c r="AF94" s="207">
        <v>0</v>
      </c>
      <c r="AG94" s="207">
        <v>46.68</v>
      </c>
      <c r="AH94" s="207">
        <v>0</v>
      </c>
      <c r="AI94" s="207">
        <v>50.92</v>
      </c>
      <c r="AJ94" s="207">
        <v>0</v>
      </c>
      <c r="AK94" s="207">
        <v>17.649999999999999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4.21</v>
      </c>
      <c r="E95" s="207">
        <v>0</v>
      </c>
      <c r="F95" s="207">
        <v>0</v>
      </c>
      <c r="G95" s="207">
        <v>9.67</v>
      </c>
      <c r="H95" s="207">
        <v>0</v>
      </c>
      <c r="I95" s="207">
        <v>41.94</v>
      </c>
      <c r="J95" s="207">
        <v>0.49</v>
      </c>
      <c r="K95" s="207">
        <v>76.2</v>
      </c>
      <c r="L95" s="207">
        <v>6.39</v>
      </c>
      <c r="M95" s="207">
        <v>2.76</v>
      </c>
      <c r="N95" s="207">
        <v>2.25</v>
      </c>
      <c r="O95" s="207">
        <v>3.18</v>
      </c>
      <c r="P95" s="207">
        <v>3.61</v>
      </c>
      <c r="Q95" s="207">
        <v>1.59</v>
      </c>
      <c r="R95" s="207">
        <v>0.46</v>
      </c>
      <c r="S95" s="207">
        <v>0.5</v>
      </c>
      <c r="T95" s="207">
        <v>0.56000000000000005</v>
      </c>
      <c r="U95" s="207">
        <v>2.27</v>
      </c>
      <c r="V95" s="207">
        <v>0.35</v>
      </c>
      <c r="W95" s="207">
        <v>1.1499999999999999</v>
      </c>
      <c r="X95" s="207">
        <v>2.85</v>
      </c>
      <c r="Y95" s="207">
        <v>0</v>
      </c>
      <c r="Z95" s="207">
        <v>4.76</v>
      </c>
      <c r="AA95" s="207">
        <v>3.59</v>
      </c>
      <c r="AB95" s="207">
        <v>0</v>
      </c>
      <c r="AC95" s="207">
        <v>2.59</v>
      </c>
      <c r="AD95" s="207">
        <v>12.46</v>
      </c>
      <c r="AE95" s="207">
        <v>0</v>
      </c>
      <c r="AF95" s="207">
        <v>0</v>
      </c>
      <c r="AG95" s="207">
        <v>46.68</v>
      </c>
      <c r="AH95" s="207">
        <v>0</v>
      </c>
      <c r="AI95" s="207">
        <v>50.92</v>
      </c>
      <c r="AJ95" s="207">
        <v>0</v>
      </c>
      <c r="AK95" s="207">
        <v>15.85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4.21</v>
      </c>
      <c r="E96" s="207">
        <v>0</v>
      </c>
      <c r="F96" s="207">
        <v>0</v>
      </c>
      <c r="G96" s="207">
        <v>9.67</v>
      </c>
      <c r="H96" s="207">
        <v>0</v>
      </c>
      <c r="I96" s="207">
        <v>41.94</v>
      </c>
      <c r="J96" s="207">
        <v>0.49</v>
      </c>
      <c r="K96" s="207">
        <v>154.38999999999999</v>
      </c>
      <c r="L96" s="207">
        <v>9.44</v>
      </c>
      <c r="M96" s="207">
        <v>2.76</v>
      </c>
      <c r="N96" s="207">
        <v>2.25</v>
      </c>
      <c r="O96" s="207">
        <v>3.18</v>
      </c>
      <c r="P96" s="207">
        <v>3.61</v>
      </c>
      <c r="Q96" s="207">
        <v>1.59</v>
      </c>
      <c r="R96" s="207">
        <v>0.81</v>
      </c>
      <c r="S96" s="207">
        <v>0.5</v>
      </c>
      <c r="T96" s="207">
        <v>0.56000000000000005</v>
      </c>
      <c r="U96" s="207">
        <v>2.27</v>
      </c>
      <c r="V96" s="207">
        <v>0.35</v>
      </c>
      <c r="W96" s="207">
        <v>1.1499999999999999</v>
      </c>
      <c r="X96" s="207">
        <v>2.85</v>
      </c>
      <c r="Y96" s="207">
        <v>0</v>
      </c>
      <c r="Z96" s="207">
        <v>4.76</v>
      </c>
      <c r="AA96" s="207">
        <v>3.59</v>
      </c>
      <c r="AB96" s="207">
        <v>0</v>
      </c>
      <c r="AC96" s="207">
        <v>2.59</v>
      </c>
      <c r="AD96" s="207">
        <v>12.46</v>
      </c>
      <c r="AE96" s="207">
        <v>0</v>
      </c>
      <c r="AF96" s="207">
        <v>0</v>
      </c>
      <c r="AG96" s="207">
        <v>46.68</v>
      </c>
      <c r="AH96" s="207">
        <v>0</v>
      </c>
      <c r="AI96" s="207">
        <v>50.92</v>
      </c>
      <c r="AJ96" s="207">
        <v>0</v>
      </c>
      <c r="AK96" s="207">
        <v>15.85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4.21</v>
      </c>
      <c r="E97" s="207">
        <v>0</v>
      </c>
      <c r="F97" s="207">
        <v>0</v>
      </c>
      <c r="G97" s="207">
        <v>9.67</v>
      </c>
      <c r="H97" s="207">
        <v>0</v>
      </c>
      <c r="I97" s="207">
        <v>41.94</v>
      </c>
      <c r="J97" s="207">
        <v>0.49</v>
      </c>
      <c r="K97" s="207">
        <v>241.64</v>
      </c>
      <c r="L97" s="207">
        <v>8.41</v>
      </c>
      <c r="M97" s="207">
        <v>2.76</v>
      </c>
      <c r="N97" s="207">
        <v>2.25</v>
      </c>
      <c r="O97" s="207">
        <v>3.18</v>
      </c>
      <c r="P97" s="207">
        <v>3.61</v>
      </c>
      <c r="Q97" s="207">
        <v>1.94</v>
      </c>
      <c r="R97" s="207">
        <v>0.81</v>
      </c>
      <c r="S97" s="207">
        <v>0.98</v>
      </c>
      <c r="T97" s="207">
        <v>0.56000000000000005</v>
      </c>
      <c r="U97" s="207">
        <v>2.27</v>
      </c>
      <c r="V97" s="207">
        <v>0</v>
      </c>
      <c r="W97" s="207">
        <v>1.1499999999999999</v>
      </c>
      <c r="X97" s="207">
        <v>2.85</v>
      </c>
      <c r="Y97" s="207">
        <v>0</v>
      </c>
      <c r="Z97" s="207">
        <v>4.76</v>
      </c>
      <c r="AA97" s="207">
        <v>3.59</v>
      </c>
      <c r="AB97" s="207">
        <v>0</v>
      </c>
      <c r="AC97" s="207">
        <v>2.59</v>
      </c>
      <c r="AD97" s="207">
        <v>12.46</v>
      </c>
      <c r="AE97" s="207">
        <v>0</v>
      </c>
      <c r="AF97" s="207">
        <v>0</v>
      </c>
      <c r="AG97" s="207">
        <v>46.68</v>
      </c>
      <c r="AH97" s="207">
        <v>0</v>
      </c>
      <c r="AI97" s="207">
        <v>50.92</v>
      </c>
      <c r="AJ97" s="207">
        <v>0</v>
      </c>
      <c r="AK97" s="207">
        <v>15.85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4.21</v>
      </c>
      <c r="E98" s="207">
        <v>0</v>
      </c>
      <c r="F98" s="207">
        <v>0</v>
      </c>
      <c r="G98" s="207">
        <v>9.67</v>
      </c>
      <c r="H98" s="207">
        <v>0</v>
      </c>
      <c r="I98" s="207">
        <v>41.94</v>
      </c>
      <c r="J98" s="207">
        <v>0.49</v>
      </c>
      <c r="K98" s="207">
        <v>241.64</v>
      </c>
      <c r="L98" s="207">
        <v>6.91</v>
      </c>
      <c r="M98" s="207">
        <v>2.76</v>
      </c>
      <c r="N98" s="207">
        <v>2.25</v>
      </c>
      <c r="O98" s="207">
        <v>3.18</v>
      </c>
      <c r="P98" s="207">
        <v>3.61</v>
      </c>
      <c r="Q98" s="207">
        <v>5.48</v>
      </c>
      <c r="R98" s="207">
        <v>0.81</v>
      </c>
      <c r="S98" s="207">
        <v>9.33</v>
      </c>
      <c r="T98" s="207">
        <v>0.56000000000000005</v>
      </c>
      <c r="U98" s="207">
        <v>2.27</v>
      </c>
      <c r="V98" s="207">
        <v>0.35</v>
      </c>
      <c r="W98" s="207">
        <v>1.1499999999999999</v>
      </c>
      <c r="X98" s="207">
        <v>2.85</v>
      </c>
      <c r="Y98" s="207">
        <v>0</v>
      </c>
      <c r="Z98" s="207">
        <v>4.76</v>
      </c>
      <c r="AA98" s="207">
        <v>3.59</v>
      </c>
      <c r="AB98" s="207">
        <v>0</v>
      </c>
      <c r="AC98" s="207">
        <v>2.59</v>
      </c>
      <c r="AD98" s="207">
        <v>12.46</v>
      </c>
      <c r="AE98" s="207">
        <v>0</v>
      </c>
      <c r="AF98" s="207">
        <v>0</v>
      </c>
      <c r="AG98" s="207">
        <v>46.68</v>
      </c>
      <c r="AH98" s="207">
        <v>0</v>
      </c>
      <c r="AI98" s="207">
        <v>50.92</v>
      </c>
      <c r="AJ98" s="207">
        <v>0</v>
      </c>
      <c r="AK98" s="207">
        <v>15.85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0.10010499999999985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0.99926250000000072</v>
      </c>
      <c r="J99">
        <f t="shared" si="0"/>
        <v>1.6869999999999993E-2</v>
      </c>
      <c r="K99">
        <f t="shared" si="0"/>
        <v>2.259779999999997</v>
      </c>
      <c r="L99">
        <f t="shared" si="0"/>
        <v>9.594750000000013E-2</v>
      </c>
      <c r="M99">
        <f t="shared" si="0"/>
        <v>0.17058499999999985</v>
      </c>
      <c r="N99">
        <f t="shared" si="0"/>
        <v>8.4697499999999995E-2</v>
      </c>
      <c r="O99">
        <f t="shared" si="0"/>
        <v>7.6320000000000124E-2</v>
      </c>
      <c r="P99">
        <f t="shared" si="0"/>
        <v>7.3092500000000143E-2</v>
      </c>
      <c r="Q99">
        <f t="shared" si="0"/>
        <v>5.5402499999999945E-2</v>
      </c>
      <c r="R99">
        <f t="shared" si="0"/>
        <v>7.6760000000000106E-2</v>
      </c>
      <c r="S99">
        <f t="shared" si="0"/>
        <v>4.4932500000000007E-2</v>
      </c>
      <c r="T99">
        <f t="shared" si="0"/>
        <v>1.3440000000000016E-2</v>
      </c>
      <c r="U99">
        <f t="shared" si="0"/>
        <v>5.4480000000000084E-2</v>
      </c>
      <c r="V99">
        <f t="shared" si="0"/>
        <v>4.5029999999999896E-2</v>
      </c>
      <c r="W99">
        <f t="shared" si="0"/>
        <v>0.14151250000000001</v>
      </c>
      <c r="X99">
        <f t="shared" si="0"/>
        <v>0.25817000000000034</v>
      </c>
      <c r="Y99">
        <f t="shared" si="0"/>
        <v>0</v>
      </c>
      <c r="Z99">
        <f t="shared" si="0"/>
        <v>0.31951249999999987</v>
      </c>
      <c r="AA99">
        <f t="shared" si="0"/>
        <v>0.16360500000000014</v>
      </c>
      <c r="AB99">
        <f t="shared" si="0"/>
        <v>0</v>
      </c>
      <c r="AC99">
        <f t="shared" si="0"/>
        <v>5.438500000000001E-2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0.23204749999999999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2.4300000000000002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86.63</v>
      </c>
      <c r="L3" s="207">
        <v>46.22</v>
      </c>
      <c r="M3" s="207">
        <v>0</v>
      </c>
      <c r="N3" s="207">
        <v>1.3</v>
      </c>
      <c r="O3" s="207">
        <v>2.1800000000000002</v>
      </c>
      <c r="P3" s="207">
        <v>2.38</v>
      </c>
      <c r="Q3" s="207">
        <v>1.75</v>
      </c>
      <c r="R3" s="207">
        <v>5.8</v>
      </c>
      <c r="S3" s="207">
        <v>3.71</v>
      </c>
      <c r="T3" s="207">
        <v>0.56000000000000005</v>
      </c>
      <c r="U3" s="207">
        <v>12.12</v>
      </c>
      <c r="V3" s="207">
        <v>3.49</v>
      </c>
      <c r="W3" s="207">
        <v>3.04</v>
      </c>
      <c r="X3" s="207">
        <v>14.78</v>
      </c>
      <c r="Y3" s="207">
        <v>0</v>
      </c>
      <c r="Z3" s="207">
        <v>2.99</v>
      </c>
      <c r="AA3" s="207">
        <v>10.76</v>
      </c>
      <c r="AB3" s="207">
        <v>0</v>
      </c>
      <c r="AC3" s="207">
        <v>0.71</v>
      </c>
      <c r="AD3" s="207">
        <v>6.82</v>
      </c>
      <c r="AE3" s="207">
        <v>0</v>
      </c>
      <c r="AF3" s="207">
        <v>0</v>
      </c>
      <c r="AG3" s="207">
        <v>26.52</v>
      </c>
      <c r="AH3" s="207">
        <v>0</v>
      </c>
      <c r="AI3" s="207">
        <v>28.93</v>
      </c>
      <c r="AJ3" s="207">
        <v>0</v>
      </c>
      <c r="AK3" s="207">
        <v>9.17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2.4300000000000002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82.99</v>
      </c>
      <c r="L4" s="207">
        <v>46.22</v>
      </c>
      <c r="M4" s="207">
        <v>0</v>
      </c>
      <c r="N4" s="207">
        <v>1.3</v>
      </c>
      <c r="O4" s="207">
        <v>2.1800000000000002</v>
      </c>
      <c r="P4" s="207">
        <v>2.38</v>
      </c>
      <c r="Q4" s="207">
        <v>1.59</v>
      </c>
      <c r="R4" s="207">
        <v>5.8</v>
      </c>
      <c r="S4" s="207">
        <v>3.61</v>
      </c>
      <c r="T4" s="207">
        <v>0.56000000000000005</v>
      </c>
      <c r="U4" s="207">
        <v>12.12</v>
      </c>
      <c r="V4" s="207">
        <v>4.6100000000000003</v>
      </c>
      <c r="W4" s="207">
        <v>5.88</v>
      </c>
      <c r="X4" s="207">
        <v>20.260000000000002</v>
      </c>
      <c r="Y4" s="207">
        <v>0</v>
      </c>
      <c r="Z4" s="207">
        <v>2.99</v>
      </c>
      <c r="AA4" s="207">
        <v>10.76</v>
      </c>
      <c r="AB4" s="207">
        <v>0</v>
      </c>
      <c r="AC4" s="207">
        <v>0.71</v>
      </c>
      <c r="AD4" s="207">
        <v>6.82</v>
      </c>
      <c r="AE4" s="207">
        <v>0</v>
      </c>
      <c r="AF4" s="207">
        <v>0</v>
      </c>
      <c r="AG4" s="207">
        <v>26.52</v>
      </c>
      <c r="AH4" s="207">
        <v>0</v>
      </c>
      <c r="AI4" s="207">
        <v>28.93</v>
      </c>
      <c r="AJ4" s="207">
        <v>0</v>
      </c>
      <c r="AK4" s="207">
        <v>9.17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2.4300000000000002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82.98</v>
      </c>
      <c r="L5" s="207">
        <v>46.22</v>
      </c>
      <c r="M5" s="207">
        <v>0</v>
      </c>
      <c r="N5" s="207">
        <v>1.3</v>
      </c>
      <c r="O5" s="207">
        <v>2.1800000000000002</v>
      </c>
      <c r="P5" s="207">
        <v>2.38</v>
      </c>
      <c r="Q5" s="207">
        <v>1.4</v>
      </c>
      <c r="R5" s="207">
        <v>5.6</v>
      </c>
      <c r="S5" s="207">
        <v>3.61</v>
      </c>
      <c r="T5" s="207">
        <v>0.56000000000000005</v>
      </c>
      <c r="U5" s="207">
        <v>12.12</v>
      </c>
      <c r="V5" s="207">
        <v>4.6100000000000003</v>
      </c>
      <c r="W5" s="207">
        <v>5.72</v>
      </c>
      <c r="X5" s="207">
        <v>20.260000000000002</v>
      </c>
      <c r="Y5" s="207">
        <v>0</v>
      </c>
      <c r="Z5" s="207">
        <v>2.99</v>
      </c>
      <c r="AA5" s="207">
        <v>10.76</v>
      </c>
      <c r="AB5" s="207">
        <v>0</v>
      </c>
      <c r="AC5" s="207">
        <v>0.71</v>
      </c>
      <c r="AD5" s="207">
        <v>6.82</v>
      </c>
      <c r="AE5" s="207">
        <v>0</v>
      </c>
      <c r="AF5" s="207">
        <v>0</v>
      </c>
      <c r="AG5" s="207">
        <v>26.52</v>
      </c>
      <c r="AH5" s="207">
        <v>0</v>
      </c>
      <c r="AI5" s="207">
        <v>28.93</v>
      </c>
      <c r="AJ5" s="207">
        <v>0</v>
      </c>
      <c r="AK5" s="207">
        <v>9.17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2.4300000000000002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82.99</v>
      </c>
      <c r="L6" s="207">
        <v>46.22</v>
      </c>
      <c r="M6" s="207">
        <v>0</v>
      </c>
      <c r="N6" s="207">
        <v>1.3</v>
      </c>
      <c r="O6" s="207">
        <v>2.1800000000000002</v>
      </c>
      <c r="P6" s="207">
        <v>2.38</v>
      </c>
      <c r="Q6" s="207">
        <v>1.4</v>
      </c>
      <c r="R6" s="207">
        <v>5.6</v>
      </c>
      <c r="S6" s="207">
        <v>3.61</v>
      </c>
      <c r="T6" s="207">
        <v>0.56000000000000005</v>
      </c>
      <c r="U6" s="207">
        <v>12.12</v>
      </c>
      <c r="V6" s="207">
        <v>4.6100000000000003</v>
      </c>
      <c r="W6" s="207">
        <v>5.72</v>
      </c>
      <c r="X6" s="207">
        <v>20.260000000000002</v>
      </c>
      <c r="Y6" s="207">
        <v>0</v>
      </c>
      <c r="Z6" s="207">
        <v>2.99</v>
      </c>
      <c r="AA6" s="207">
        <v>10.76</v>
      </c>
      <c r="AB6" s="207">
        <v>0</v>
      </c>
      <c r="AC6" s="207">
        <v>0.71</v>
      </c>
      <c r="AD6" s="207">
        <v>6.82</v>
      </c>
      <c r="AE6" s="207">
        <v>0</v>
      </c>
      <c r="AF6" s="207">
        <v>0</v>
      </c>
      <c r="AG6" s="207">
        <v>26.52</v>
      </c>
      <c r="AH6" s="207">
        <v>0</v>
      </c>
      <c r="AI6" s="207">
        <v>28.93</v>
      </c>
      <c r="AJ6" s="207">
        <v>0</v>
      </c>
      <c r="AK6" s="207">
        <v>9.17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2.4300000000000002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82.98</v>
      </c>
      <c r="L7" s="207">
        <v>46.22</v>
      </c>
      <c r="M7" s="207">
        <v>0</v>
      </c>
      <c r="N7" s="207">
        <v>1.3</v>
      </c>
      <c r="O7" s="207">
        <v>2.1800000000000002</v>
      </c>
      <c r="P7" s="207">
        <v>2.38</v>
      </c>
      <c r="Q7" s="207">
        <v>1.4</v>
      </c>
      <c r="R7" s="207">
        <v>5.6</v>
      </c>
      <c r="S7" s="207">
        <v>3.61</v>
      </c>
      <c r="T7" s="207">
        <v>0.56000000000000005</v>
      </c>
      <c r="U7" s="207">
        <v>12.12</v>
      </c>
      <c r="V7" s="207">
        <v>4.6100000000000003</v>
      </c>
      <c r="W7" s="207">
        <v>7.01</v>
      </c>
      <c r="X7" s="207">
        <v>19.47</v>
      </c>
      <c r="Y7" s="207">
        <v>0</v>
      </c>
      <c r="Z7" s="207">
        <v>2.99</v>
      </c>
      <c r="AA7" s="207">
        <v>10.76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26.52</v>
      </c>
      <c r="AH7" s="207">
        <v>0</v>
      </c>
      <c r="AI7" s="207">
        <v>28.93</v>
      </c>
      <c r="AJ7" s="207">
        <v>0</v>
      </c>
      <c r="AK7" s="207">
        <v>9.17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2.4300000000000002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82.99</v>
      </c>
      <c r="L8" s="207">
        <v>46.22</v>
      </c>
      <c r="M8" s="207">
        <v>0</v>
      </c>
      <c r="N8" s="207">
        <v>1.3</v>
      </c>
      <c r="O8" s="207">
        <v>2.1800000000000002</v>
      </c>
      <c r="P8" s="207">
        <v>2.38</v>
      </c>
      <c r="Q8" s="207">
        <v>1.4</v>
      </c>
      <c r="R8" s="207">
        <v>5.6</v>
      </c>
      <c r="S8" s="207">
        <v>3.61</v>
      </c>
      <c r="T8" s="207">
        <v>0.56000000000000005</v>
      </c>
      <c r="U8" s="207">
        <v>12.12</v>
      </c>
      <c r="V8" s="207">
        <v>4.6100000000000003</v>
      </c>
      <c r="W8" s="207">
        <v>7.01</v>
      </c>
      <c r="X8" s="207">
        <v>20.260000000000002</v>
      </c>
      <c r="Y8" s="207">
        <v>0</v>
      </c>
      <c r="Z8" s="207">
        <v>2.99</v>
      </c>
      <c r="AA8" s="207">
        <v>10.76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26.52</v>
      </c>
      <c r="AH8" s="207">
        <v>0</v>
      </c>
      <c r="AI8" s="207">
        <v>28.93</v>
      </c>
      <c r="AJ8" s="207">
        <v>0</v>
      </c>
      <c r="AK8" s="207">
        <v>9.17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2.4300000000000002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83.21</v>
      </c>
      <c r="L9" s="207">
        <v>46.22</v>
      </c>
      <c r="M9" s="207">
        <v>0</v>
      </c>
      <c r="N9" s="207">
        <v>1.3</v>
      </c>
      <c r="O9" s="207">
        <v>2.1800000000000002</v>
      </c>
      <c r="P9" s="207">
        <v>2.38</v>
      </c>
      <c r="Q9" s="207">
        <v>1.4</v>
      </c>
      <c r="R9" s="207">
        <v>5.6</v>
      </c>
      <c r="S9" s="207">
        <v>3.61</v>
      </c>
      <c r="T9" s="207">
        <v>0.56000000000000005</v>
      </c>
      <c r="U9" s="207">
        <v>12.12</v>
      </c>
      <c r="V9" s="207">
        <v>4.6100000000000003</v>
      </c>
      <c r="W9" s="207">
        <v>7.01</v>
      </c>
      <c r="X9" s="207">
        <v>20.260000000000002</v>
      </c>
      <c r="Y9" s="207">
        <v>0</v>
      </c>
      <c r="Z9" s="207">
        <v>2.99</v>
      </c>
      <c r="AA9" s="207">
        <v>10.76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26.52</v>
      </c>
      <c r="AH9" s="207">
        <v>0</v>
      </c>
      <c r="AI9" s="207">
        <v>28.93</v>
      </c>
      <c r="AJ9" s="207">
        <v>0</v>
      </c>
      <c r="AK9" s="207">
        <v>9.17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2.4300000000000002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83.22</v>
      </c>
      <c r="L10" s="207">
        <v>46.22</v>
      </c>
      <c r="M10" s="207">
        <v>0</v>
      </c>
      <c r="N10" s="207">
        <v>1.3</v>
      </c>
      <c r="O10" s="207">
        <v>2.1800000000000002</v>
      </c>
      <c r="P10" s="207">
        <v>2.38</v>
      </c>
      <c r="Q10" s="207">
        <v>1.4</v>
      </c>
      <c r="R10" s="207">
        <v>5.6</v>
      </c>
      <c r="S10" s="207">
        <v>3.61</v>
      </c>
      <c r="T10" s="207">
        <v>0.56000000000000005</v>
      </c>
      <c r="U10" s="207">
        <v>12.12</v>
      </c>
      <c r="V10" s="207">
        <v>4.6100000000000003</v>
      </c>
      <c r="W10" s="207">
        <v>7.01</v>
      </c>
      <c r="X10" s="207">
        <v>20.260000000000002</v>
      </c>
      <c r="Y10" s="207">
        <v>0</v>
      </c>
      <c r="Z10" s="207">
        <v>2.99</v>
      </c>
      <c r="AA10" s="207">
        <v>10.76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26.52</v>
      </c>
      <c r="AH10" s="207">
        <v>0</v>
      </c>
      <c r="AI10" s="207">
        <v>28.93</v>
      </c>
      <c r="AJ10" s="207">
        <v>0</v>
      </c>
      <c r="AK10" s="207">
        <v>9.17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2.4300000000000002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83.21</v>
      </c>
      <c r="L11" s="207">
        <v>46.22</v>
      </c>
      <c r="M11" s="207">
        <v>0</v>
      </c>
      <c r="N11" s="207">
        <v>1.3</v>
      </c>
      <c r="O11" s="207">
        <v>2.1800000000000002</v>
      </c>
      <c r="P11" s="207">
        <v>2.38</v>
      </c>
      <c r="Q11" s="207">
        <v>1.4</v>
      </c>
      <c r="R11" s="207">
        <v>5.6</v>
      </c>
      <c r="S11" s="207">
        <v>3.61</v>
      </c>
      <c r="T11" s="207">
        <v>0.56000000000000005</v>
      </c>
      <c r="U11" s="207">
        <v>12.12</v>
      </c>
      <c r="V11" s="207">
        <v>4.6100000000000003</v>
      </c>
      <c r="W11" s="207">
        <v>7.01</v>
      </c>
      <c r="X11" s="207">
        <v>20.260000000000002</v>
      </c>
      <c r="Y11" s="207">
        <v>0</v>
      </c>
      <c r="Z11" s="207">
        <v>40.44</v>
      </c>
      <c r="AA11" s="207">
        <v>10.76</v>
      </c>
      <c r="AB11" s="207">
        <v>0</v>
      </c>
      <c r="AC11" s="207">
        <v>0.71</v>
      </c>
      <c r="AD11" s="207">
        <v>6.82</v>
      </c>
      <c r="AE11" s="207">
        <v>0</v>
      </c>
      <c r="AF11" s="207">
        <v>0</v>
      </c>
      <c r="AG11" s="207">
        <v>26.52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2.4300000000000002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83.22</v>
      </c>
      <c r="L12" s="207">
        <v>46.22</v>
      </c>
      <c r="M12" s="207">
        <v>0</v>
      </c>
      <c r="N12" s="207">
        <v>1.3</v>
      </c>
      <c r="O12" s="207">
        <v>2.1800000000000002</v>
      </c>
      <c r="P12" s="207">
        <v>2.38</v>
      </c>
      <c r="Q12" s="207">
        <v>1.4</v>
      </c>
      <c r="R12" s="207">
        <v>5.6</v>
      </c>
      <c r="S12" s="207">
        <v>3.61</v>
      </c>
      <c r="T12" s="207">
        <v>0.56000000000000005</v>
      </c>
      <c r="U12" s="207">
        <v>12.12</v>
      </c>
      <c r="V12" s="207">
        <v>4.6100000000000003</v>
      </c>
      <c r="W12" s="207">
        <v>7.01</v>
      </c>
      <c r="X12" s="207">
        <v>20.260000000000002</v>
      </c>
      <c r="Y12" s="207">
        <v>0</v>
      </c>
      <c r="Z12" s="207">
        <v>40.44</v>
      </c>
      <c r="AA12" s="207">
        <v>10.76</v>
      </c>
      <c r="AB12" s="207">
        <v>0</v>
      </c>
      <c r="AC12" s="207">
        <v>0.71</v>
      </c>
      <c r="AD12" s="207">
        <v>6.82</v>
      </c>
      <c r="AE12" s="207">
        <v>0</v>
      </c>
      <c r="AF12" s="207">
        <v>0</v>
      </c>
      <c r="AG12" s="207">
        <v>26.52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2.4300000000000002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83.21</v>
      </c>
      <c r="L13" s="207">
        <v>46.22</v>
      </c>
      <c r="M13" s="207">
        <v>0</v>
      </c>
      <c r="N13" s="207">
        <v>1.3</v>
      </c>
      <c r="O13" s="207">
        <v>2.1800000000000002</v>
      </c>
      <c r="P13" s="207">
        <v>2.38</v>
      </c>
      <c r="Q13" s="207">
        <v>1.4</v>
      </c>
      <c r="R13" s="207">
        <v>5.6</v>
      </c>
      <c r="S13" s="207">
        <v>3.61</v>
      </c>
      <c r="T13" s="207">
        <v>0.56000000000000005</v>
      </c>
      <c r="U13" s="207">
        <v>12.12</v>
      </c>
      <c r="V13" s="207">
        <v>4.6100000000000003</v>
      </c>
      <c r="W13" s="207">
        <v>7.01</v>
      </c>
      <c r="X13" s="207">
        <v>20.260000000000002</v>
      </c>
      <c r="Y13" s="207">
        <v>0</v>
      </c>
      <c r="Z13" s="207">
        <v>40.44</v>
      </c>
      <c r="AA13" s="207">
        <v>10.76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26.52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2.4300000000000002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83.22</v>
      </c>
      <c r="L14" s="207">
        <v>46.22</v>
      </c>
      <c r="M14" s="207">
        <v>0</v>
      </c>
      <c r="N14" s="207">
        <v>1.3</v>
      </c>
      <c r="O14" s="207">
        <v>2.1800000000000002</v>
      </c>
      <c r="P14" s="207">
        <v>2.38</v>
      </c>
      <c r="Q14" s="207">
        <v>1.4</v>
      </c>
      <c r="R14" s="207">
        <v>5.6</v>
      </c>
      <c r="S14" s="207">
        <v>3.61</v>
      </c>
      <c r="T14" s="207">
        <v>0.56000000000000005</v>
      </c>
      <c r="U14" s="207">
        <v>12.12</v>
      </c>
      <c r="V14" s="207">
        <v>4.6100000000000003</v>
      </c>
      <c r="W14" s="207">
        <v>7.01</v>
      </c>
      <c r="X14" s="207">
        <v>20.260000000000002</v>
      </c>
      <c r="Y14" s="207">
        <v>0</v>
      </c>
      <c r="Z14" s="207">
        <v>40.44</v>
      </c>
      <c r="AA14" s="207">
        <v>10.76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26.52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2.4300000000000002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83.21</v>
      </c>
      <c r="L15" s="207">
        <v>46.22</v>
      </c>
      <c r="M15" s="207">
        <v>0</v>
      </c>
      <c r="N15" s="207">
        <v>1.3</v>
      </c>
      <c r="O15" s="207">
        <v>2.1800000000000002</v>
      </c>
      <c r="P15" s="207">
        <v>2.38</v>
      </c>
      <c r="Q15" s="207">
        <v>1.47</v>
      </c>
      <c r="R15" s="207">
        <v>5.6</v>
      </c>
      <c r="S15" s="207">
        <v>3.61</v>
      </c>
      <c r="T15" s="207">
        <v>0.56000000000000005</v>
      </c>
      <c r="U15" s="207">
        <v>12.12</v>
      </c>
      <c r="V15" s="207">
        <v>4.6100000000000003</v>
      </c>
      <c r="W15" s="207">
        <v>7.01</v>
      </c>
      <c r="X15" s="207">
        <v>20.260000000000002</v>
      </c>
      <c r="Y15" s="207">
        <v>0</v>
      </c>
      <c r="Z15" s="207">
        <v>40.44</v>
      </c>
      <c r="AA15" s="207">
        <v>10.76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26.52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2.4300000000000002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83.22</v>
      </c>
      <c r="L16" s="207">
        <v>46.22</v>
      </c>
      <c r="M16" s="207">
        <v>0</v>
      </c>
      <c r="N16" s="207">
        <v>1.3</v>
      </c>
      <c r="O16" s="207">
        <v>2.1800000000000002</v>
      </c>
      <c r="P16" s="207">
        <v>2.38</v>
      </c>
      <c r="Q16" s="207">
        <v>1.07</v>
      </c>
      <c r="R16" s="207">
        <v>5.6</v>
      </c>
      <c r="S16" s="207">
        <v>3.61</v>
      </c>
      <c r="T16" s="207">
        <v>0.56000000000000005</v>
      </c>
      <c r="U16" s="207">
        <v>12.12</v>
      </c>
      <c r="V16" s="207">
        <v>4.6100000000000003</v>
      </c>
      <c r="W16" s="207">
        <v>7.01</v>
      </c>
      <c r="X16" s="207">
        <v>20.260000000000002</v>
      </c>
      <c r="Y16" s="207">
        <v>0</v>
      </c>
      <c r="Z16" s="207">
        <v>40.44</v>
      </c>
      <c r="AA16" s="207">
        <v>10.76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26.52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2.4300000000000002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83.21</v>
      </c>
      <c r="L17" s="207">
        <v>46.22</v>
      </c>
      <c r="M17" s="207">
        <v>0</v>
      </c>
      <c r="N17" s="207">
        <v>1.3</v>
      </c>
      <c r="O17" s="207">
        <v>2.1800000000000002</v>
      </c>
      <c r="P17" s="207">
        <v>2.38</v>
      </c>
      <c r="Q17" s="207">
        <v>1.28</v>
      </c>
      <c r="R17" s="207">
        <v>5.6</v>
      </c>
      <c r="S17" s="207">
        <v>3.61</v>
      </c>
      <c r="T17" s="207">
        <v>0.56000000000000005</v>
      </c>
      <c r="U17" s="207">
        <v>12.12</v>
      </c>
      <c r="V17" s="207">
        <v>4.6100000000000003</v>
      </c>
      <c r="W17" s="207">
        <v>7.01</v>
      </c>
      <c r="X17" s="207">
        <v>20.260000000000002</v>
      </c>
      <c r="Y17" s="207">
        <v>0</v>
      </c>
      <c r="Z17" s="207">
        <v>40.44</v>
      </c>
      <c r="AA17" s="207">
        <v>10.76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26.52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2.4300000000000002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83.22</v>
      </c>
      <c r="L18" s="207">
        <v>46.22</v>
      </c>
      <c r="M18" s="207">
        <v>0</v>
      </c>
      <c r="N18" s="207">
        <v>1.3</v>
      </c>
      <c r="O18" s="207">
        <v>2.1800000000000002</v>
      </c>
      <c r="P18" s="207">
        <v>2.38</v>
      </c>
      <c r="Q18" s="207">
        <v>1.75</v>
      </c>
      <c r="R18" s="207">
        <v>5.6</v>
      </c>
      <c r="S18" s="207">
        <v>3.61</v>
      </c>
      <c r="T18" s="207">
        <v>0.56000000000000005</v>
      </c>
      <c r="U18" s="207">
        <v>12.12</v>
      </c>
      <c r="V18" s="207">
        <v>4.6100000000000003</v>
      </c>
      <c r="W18" s="207">
        <v>7.01</v>
      </c>
      <c r="X18" s="207">
        <v>20.260000000000002</v>
      </c>
      <c r="Y18" s="207">
        <v>0</v>
      </c>
      <c r="Z18" s="207">
        <v>40.44</v>
      </c>
      <c r="AA18" s="207">
        <v>10.76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26.52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2.4300000000000002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83.21</v>
      </c>
      <c r="L19" s="207">
        <v>46.22</v>
      </c>
      <c r="M19" s="207">
        <v>0</v>
      </c>
      <c r="N19" s="207">
        <v>1.3</v>
      </c>
      <c r="O19" s="207">
        <v>2.1800000000000002</v>
      </c>
      <c r="P19" s="207">
        <v>2.38</v>
      </c>
      <c r="Q19" s="207">
        <v>0.36</v>
      </c>
      <c r="R19" s="207">
        <v>5.6</v>
      </c>
      <c r="S19" s="207">
        <v>3.61</v>
      </c>
      <c r="T19" s="207">
        <v>0.56000000000000005</v>
      </c>
      <c r="U19" s="207">
        <v>12.12</v>
      </c>
      <c r="V19" s="207">
        <v>4.6100000000000003</v>
      </c>
      <c r="W19" s="207">
        <v>7.01</v>
      </c>
      <c r="X19" s="207">
        <v>20.260000000000002</v>
      </c>
      <c r="Y19" s="207">
        <v>0</v>
      </c>
      <c r="Z19" s="207">
        <v>2.75</v>
      </c>
      <c r="AA19" s="207">
        <v>10.76</v>
      </c>
      <c r="AB19" s="207">
        <v>0</v>
      </c>
      <c r="AC19" s="207">
        <v>0.71</v>
      </c>
      <c r="AD19" s="207">
        <v>6.82</v>
      </c>
      <c r="AE19" s="207">
        <v>0</v>
      </c>
      <c r="AF19" s="207">
        <v>0</v>
      </c>
      <c r="AG19" s="207">
        <v>26.52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2.4300000000000002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83.22</v>
      </c>
      <c r="L20" s="207">
        <v>46.22</v>
      </c>
      <c r="M20" s="207">
        <v>0</v>
      </c>
      <c r="N20" s="207">
        <v>1.3</v>
      </c>
      <c r="O20" s="207">
        <v>2.1800000000000002</v>
      </c>
      <c r="P20" s="207">
        <v>2.38</v>
      </c>
      <c r="Q20" s="207">
        <v>0.82</v>
      </c>
      <c r="R20" s="207">
        <v>5.6</v>
      </c>
      <c r="S20" s="207">
        <v>3.61</v>
      </c>
      <c r="T20" s="207">
        <v>0.56000000000000005</v>
      </c>
      <c r="U20" s="207">
        <v>12.12</v>
      </c>
      <c r="V20" s="207">
        <v>4.6100000000000003</v>
      </c>
      <c r="W20" s="207">
        <v>7.01</v>
      </c>
      <c r="X20" s="207">
        <v>20.260000000000002</v>
      </c>
      <c r="Y20" s="207">
        <v>0</v>
      </c>
      <c r="Z20" s="207">
        <v>2.75</v>
      </c>
      <c r="AA20" s="207">
        <v>10.76</v>
      </c>
      <c r="AB20" s="207">
        <v>0</v>
      </c>
      <c r="AC20" s="207">
        <v>0.71</v>
      </c>
      <c r="AD20" s="207">
        <v>6.82</v>
      </c>
      <c r="AE20" s="207">
        <v>0</v>
      </c>
      <c r="AF20" s="207">
        <v>0</v>
      </c>
      <c r="AG20" s="207">
        <v>26.52</v>
      </c>
      <c r="AH20" s="207">
        <v>0</v>
      </c>
      <c r="AI20" s="207">
        <v>28.93</v>
      </c>
      <c r="AJ20" s="207">
        <v>0</v>
      </c>
      <c r="AK20" s="207">
        <v>9.17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2.4300000000000002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83.21</v>
      </c>
      <c r="L21" s="207">
        <v>46.22</v>
      </c>
      <c r="M21" s="207">
        <v>0</v>
      </c>
      <c r="N21" s="207">
        <v>1.3</v>
      </c>
      <c r="O21" s="207">
        <v>2.1800000000000002</v>
      </c>
      <c r="P21" s="207">
        <v>7.06</v>
      </c>
      <c r="Q21" s="207">
        <v>1.1299999999999999</v>
      </c>
      <c r="R21" s="207">
        <v>5.6</v>
      </c>
      <c r="S21" s="207">
        <v>3.61</v>
      </c>
      <c r="T21" s="207">
        <v>0.56000000000000005</v>
      </c>
      <c r="U21" s="207">
        <v>12.12</v>
      </c>
      <c r="V21" s="207">
        <v>4.6100000000000003</v>
      </c>
      <c r="W21" s="207">
        <v>7.01</v>
      </c>
      <c r="X21" s="207">
        <v>1.65</v>
      </c>
      <c r="Y21" s="207">
        <v>0</v>
      </c>
      <c r="Z21" s="207">
        <v>2.75</v>
      </c>
      <c r="AA21" s="207">
        <v>0.89</v>
      </c>
      <c r="AB21" s="207">
        <v>0</v>
      </c>
      <c r="AC21" s="207">
        <v>0.71</v>
      </c>
      <c r="AD21" s="207">
        <v>6.82</v>
      </c>
      <c r="AE21" s="207">
        <v>0</v>
      </c>
      <c r="AF21" s="207">
        <v>0</v>
      </c>
      <c r="AG21" s="207">
        <v>26.52</v>
      </c>
      <c r="AH21" s="207">
        <v>0</v>
      </c>
      <c r="AI21" s="207">
        <v>28.93</v>
      </c>
      <c r="AJ21" s="207">
        <v>0</v>
      </c>
      <c r="AK21" s="207">
        <v>9.17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2.4300000000000002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83.22</v>
      </c>
      <c r="L22" s="207">
        <v>46.22</v>
      </c>
      <c r="M22" s="207">
        <v>0</v>
      </c>
      <c r="N22" s="207">
        <v>1.3</v>
      </c>
      <c r="O22" s="207">
        <v>2.1800000000000002</v>
      </c>
      <c r="P22" s="207">
        <v>7.79</v>
      </c>
      <c r="Q22" s="207">
        <v>1.66</v>
      </c>
      <c r="R22" s="207">
        <v>5.6</v>
      </c>
      <c r="S22" s="207">
        <v>3.61</v>
      </c>
      <c r="T22" s="207">
        <v>0.56000000000000005</v>
      </c>
      <c r="U22" s="207">
        <v>12.12</v>
      </c>
      <c r="V22" s="207">
        <v>4.6100000000000003</v>
      </c>
      <c r="W22" s="207">
        <v>7.01</v>
      </c>
      <c r="X22" s="207">
        <v>1.65</v>
      </c>
      <c r="Y22" s="207">
        <v>0</v>
      </c>
      <c r="Z22" s="207">
        <v>2.75</v>
      </c>
      <c r="AA22" s="207">
        <v>0.89</v>
      </c>
      <c r="AB22" s="207">
        <v>0</v>
      </c>
      <c r="AC22" s="207">
        <v>0.71</v>
      </c>
      <c r="AD22" s="207">
        <v>6.82</v>
      </c>
      <c r="AE22" s="207">
        <v>0</v>
      </c>
      <c r="AF22" s="207">
        <v>0</v>
      </c>
      <c r="AG22" s="207">
        <v>26.52</v>
      </c>
      <c r="AH22" s="207">
        <v>0</v>
      </c>
      <c r="AI22" s="207">
        <v>28.93</v>
      </c>
      <c r="AJ22" s="207">
        <v>0</v>
      </c>
      <c r="AK22" s="207">
        <v>9.17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2.4300000000000002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83.66</v>
      </c>
      <c r="L23" s="207">
        <v>46.22</v>
      </c>
      <c r="M23" s="207">
        <v>0</v>
      </c>
      <c r="N23" s="207">
        <v>1.3</v>
      </c>
      <c r="O23" s="207">
        <v>2.1800000000000002</v>
      </c>
      <c r="P23" s="207">
        <v>7.06</v>
      </c>
      <c r="Q23" s="207">
        <v>1.72</v>
      </c>
      <c r="R23" s="207">
        <v>5.82</v>
      </c>
      <c r="S23" s="207">
        <v>3.61</v>
      </c>
      <c r="T23" s="207">
        <v>0.56000000000000005</v>
      </c>
      <c r="U23" s="207">
        <v>12.12</v>
      </c>
      <c r="V23" s="207">
        <v>4.6100000000000003</v>
      </c>
      <c r="W23" s="207">
        <v>2.0299999999999998</v>
      </c>
      <c r="X23" s="207">
        <v>1.64</v>
      </c>
      <c r="Y23" s="207">
        <v>0</v>
      </c>
      <c r="Z23" s="207">
        <v>2.75</v>
      </c>
      <c r="AA23" s="207">
        <v>0.89</v>
      </c>
      <c r="AB23" s="207">
        <v>0</v>
      </c>
      <c r="AC23" s="207">
        <v>0.71</v>
      </c>
      <c r="AD23" s="207">
        <v>6.82</v>
      </c>
      <c r="AE23" s="207">
        <v>0</v>
      </c>
      <c r="AF23" s="207">
        <v>0</v>
      </c>
      <c r="AG23" s="207">
        <v>26.52</v>
      </c>
      <c r="AH23" s="207">
        <v>0</v>
      </c>
      <c r="AI23" s="207">
        <v>28.93</v>
      </c>
      <c r="AJ23" s="207">
        <v>0</v>
      </c>
      <c r="AK23" s="207">
        <v>10.210000000000001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2.4300000000000002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83.67</v>
      </c>
      <c r="L24" s="207">
        <v>46.22</v>
      </c>
      <c r="M24" s="207">
        <v>0</v>
      </c>
      <c r="N24" s="207">
        <v>1.3</v>
      </c>
      <c r="O24" s="207">
        <v>2.1800000000000002</v>
      </c>
      <c r="P24" s="207">
        <v>7.06</v>
      </c>
      <c r="Q24" s="207">
        <v>2.09</v>
      </c>
      <c r="R24" s="207">
        <v>5.82</v>
      </c>
      <c r="S24" s="207">
        <v>3.74</v>
      </c>
      <c r="T24" s="207">
        <v>0.56000000000000005</v>
      </c>
      <c r="U24" s="207">
        <v>12.12</v>
      </c>
      <c r="V24" s="207">
        <v>4.6100000000000003</v>
      </c>
      <c r="W24" s="207">
        <v>1.72</v>
      </c>
      <c r="X24" s="207">
        <v>1.64</v>
      </c>
      <c r="Y24" s="207">
        <v>0</v>
      </c>
      <c r="Z24" s="207">
        <v>2.75</v>
      </c>
      <c r="AA24" s="207">
        <v>0.89</v>
      </c>
      <c r="AB24" s="207">
        <v>0</v>
      </c>
      <c r="AC24" s="207">
        <v>0.71</v>
      </c>
      <c r="AD24" s="207">
        <v>6.82</v>
      </c>
      <c r="AE24" s="207">
        <v>0</v>
      </c>
      <c r="AF24" s="207">
        <v>0</v>
      </c>
      <c r="AG24" s="207">
        <v>26.52</v>
      </c>
      <c r="AH24" s="207">
        <v>0</v>
      </c>
      <c r="AI24" s="207">
        <v>28.93</v>
      </c>
      <c r="AJ24" s="207">
        <v>0</v>
      </c>
      <c r="AK24" s="207">
        <v>10.210000000000001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2.4300000000000002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88.71</v>
      </c>
      <c r="L25" s="207">
        <v>46.22</v>
      </c>
      <c r="M25" s="207">
        <v>0</v>
      </c>
      <c r="N25" s="207">
        <v>1.3</v>
      </c>
      <c r="O25" s="207">
        <v>2.1800000000000002</v>
      </c>
      <c r="P25" s="207">
        <v>7.79</v>
      </c>
      <c r="Q25" s="207">
        <v>3.84</v>
      </c>
      <c r="R25" s="207">
        <v>6.57</v>
      </c>
      <c r="S25" s="207">
        <v>3.92</v>
      </c>
      <c r="T25" s="207">
        <v>0.56000000000000005</v>
      </c>
      <c r="U25" s="207">
        <v>12.12</v>
      </c>
      <c r="V25" s="207">
        <v>0.2</v>
      </c>
      <c r="W25" s="207">
        <v>1.1399999999999999</v>
      </c>
      <c r="X25" s="207">
        <v>2.31</v>
      </c>
      <c r="Y25" s="207">
        <v>0</v>
      </c>
      <c r="Z25" s="207">
        <v>2.75</v>
      </c>
      <c r="AA25" s="207">
        <v>0.89</v>
      </c>
      <c r="AB25" s="207">
        <v>0</v>
      </c>
      <c r="AC25" s="207">
        <v>0.71</v>
      </c>
      <c r="AD25" s="207">
        <v>6.82</v>
      </c>
      <c r="AE25" s="207">
        <v>0</v>
      </c>
      <c r="AF25" s="207">
        <v>0</v>
      </c>
      <c r="AG25" s="207">
        <v>26.52</v>
      </c>
      <c r="AH25" s="207">
        <v>0</v>
      </c>
      <c r="AI25" s="207">
        <v>28.93</v>
      </c>
      <c r="AJ25" s="207">
        <v>0</v>
      </c>
      <c r="AK25" s="207">
        <v>11.51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2.4300000000000002</v>
      </c>
      <c r="E26" s="207">
        <v>0</v>
      </c>
      <c r="F26" s="207">
        <v>0</v>
      </c>
      <c r="G26" s="207">
        <v>5.59</v>
      </c>
      <c r="H26" s="207">
        <v>0</v>
      </c>
      <c r="I26" s="207">
        <v>24.53</v>
      </c>
      <c r="J26" s="207">
        <v>0.28000000000000003</v>
      </c>
      <c r="K26" s="207">
        <v>24.2</v>
      </c>
      <c r="L26" s="207">
        <v>46.22</v>
      </c>
      <c r="M26" s="207">
        <v>0</v>
      </c>
      <c r="N26" s="207">
        <v>1.3</v>
      </c>
      <c r="O26" s="207">
        <v>2.1800000000000002</v>
      </c>
      <c r="P26" s="207">
        <v>8.16</v>
      </c>
      <c r="Q26" s="207">
        <v>2.1800000000000002</v>
      </c>
      <c r="R26" s="207">
        <v>1.04</v>
      </c>
      <c r="S26" s="207">
        <v>0.28999999999999998</v>
      </c>
      <c r="T26" s="207">
        <v>0.56000000000000005</v>
      </c>
      <c r="U26" s="207">
        <v>12.12</v>
      </c>
      <c r="V26" s="207">
        <v>0.2</v>
      </c>
      <c r="W26" s="207">
        <v>0.79</v>
      </c>
      <c r="X26" s="207">
        <v>1.65</v>
      </c>
      <c r="Y26" s="207">
        <v>0</v>
      </c>
      <c r="Z26" s="207">
        <v>2.75</v>
      </c>
      <c r="AA26" s="207">
        <v>0.89</v>
      </c>
      <c r="AB26" s="207">
        <v>0</v>
      </c>
      <c r="AC26" s="207">
        <v>0.71</v>
      </c>
      <c r="AD26" s="207">
        <v>6.82</v>
      </c>
      <c r="AE26" s="207">
        <v>0</v>
      </c>
      <c r="AF26" s="207">
        <v>0</v>
      </c>
      <c r="AG26" s="207">
        <v>26.52</v>
      </c>
      <c r="AH26" s="207">
        <v>0</v>
      </c>
      <c r="AI26" s="207">
        <v>28.93</v>
      </c>
      <c r="AJ26" s="207">
        <v>0</v>
      </c>
      <c r="AK26" s="207">
        <v>11.51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2.4300000000000002</v>
      </c>
      <c r="E27" s="207">
        <v>0</v>
      </c>
      <c r="F27" s="207">
        <v>0</v>
      </c>
      <c r="G27" s="207">
        <v>5.59</v>
      </c>
      <c r="H27" s="207">
        <v>0</v>
      </c>
      <c r="I27" s="207">
        <v>24.53</v>
      </c>
      <c r="J27" s="207">
        <v>0.28000000000000003</v>
      </c>
      <c r="K27" s="207">
        <v>7.23</v>
      </c>
      <c r="L27" s="207">
        <v>2.87</v>
      </c>
      <c r="M27" s="207">
        <v>0</v>
      </c>
      <c r="N27" s="207">
        <v>1.3</v>
      </c>
      <c r="O27" s="207">
        <v>2.1800000000000002</v>
      </c>
      <c r="P27" s="207">
        <v>8.16</v>
      </c>
      <c r="Q27" s="207">
        <v>2.4700000000000002</v>
      </c>
      <c r="R27" s="207">
        <v>0.46</v>
      </c>
      <c r="S27" s="207">
        <v>0.28999999999999998</v>
      </c>
      <c r="T27" s="207">
        <v>0.56000000000000005</v>
      </c>
      <c r="U27" s="207">
        <v>12.12</v>
      </c>
      <c r="V27" s="207">
        <v>0.2</v>
      </c>
      <c r="W27" s="207">
        <v>1.36</v>
      </c>
      <c r="X27" s="207">
        <v>1.65</v>
      </c>
      <c r="Y27" s="207">
        <v>0</v>
      </c>
      <c r="Z27" s="207">
        <v>2.75</v>
      </c>
      <c r="AA27" s="207">
        <v>0.89</v>
      </c>
      <c r="AB27" s="207">
        <v>0</v>
      </c>
      <c r="AC27" s="207">
        <v>0.71</v>
      </c>
      <c r="AD27" s="207">
        <v>6.82</v>
      </c>
      <c r="AE27" s="207">
        <v>0</v>
      </c>
      <c r="AF27" s="207">
        <v>0</v>
      </c>
      <c r="AG27" s="207">
        <v>26.52</v>
      </c>
      <c r="AH27" s="207">
        <v>0</v>
      </c>
      <c r="AI27" s="207">
        <v>28.93</v>
      </c>
      <c r="AJ27" s="207">
        <v>0</v>
      </c>
      <c r="AK27" s="207">
        <v>12.6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2.4300000000000002</v>
      </c>
      <c r="E28" s="207">
        <v>0</v>
      </c>
      <c r="F28" s="207">
        <v>0</v>
      </c>
      <c r="G28" s="207">
        <v>5.59</v>
      </c>
      <c r="H28" s="207">
        <v>0</v>
      </c>
      <c r="I28" s="207">
        <v>24.53</v>
      </c>
      <c r="J28" s="207">
        <v>0.28000000000000003</v>
      </c>
      <c r="K28" s="207">
        <v>7.23</v>
      </c>
      <c r="L28" s="207">
        <v>4.12</v>
      </c>
      <c r="M28" s="207">
        <v>0</v>
      </c>
      <c r="N28" s="207">
        <v>1.3</v>
      </c>
      <c r="O28" s="207">
        <v>2.1800000000000002</v>
      </c>
      <c r="P28" s="207">
        <v>8.16</v>
      </c>
      <c r="Q28" s="207">
        <v>2.75</v>
      </c>
      <c r="R28" s="207">
        <v>0.46</v>
      </c>
      <c r="S28" s="207">
        <v>0.28999999999999998</v>
      </c>
      <c r="T28" s="207">
        <v>0.56000000000000005</v>
      </c>
      <c r="U28" s="207">
        <v>12.12</v>
      </c>
      <c r="V28" s="207">
        <v>0.2</v>
      </c>
      <c r="W28" s="207">
        <v>2.57</v>
      </c>
      <c r="X28" s="207">
        <v>1.65</v>
      </c>
      <c r="Y28" s="207">
        <v>0</v>
      </c>
      <c r="Z28" s="207">
        <v>2.75</v>
      </c>
      <c r="AA28" s="207">
        <v>0.89</v>
      </c>
      <c r="AB28" s="207">
        <v>0</v>
      </c>
      <c r="AC28" s="207">
        <v>0.71</v>
      </c>
      <c r="AD28" s="207">
        <v>6.82</v>
      </c>
      <c r="AE28" s="207">
        <v>0</v>
      </c>
      <c r="AF28" s="207">
        <v>0</v>
      </c>
      <c r="AG28" s="207">
        <v>26.52</v>
      </c>
      <c r="AH28" s="207">
        <v>0</v>
      </c>
      <c r="AI28" s="207">
        <v>28.93</v>
      </c>
      <c r="AJ28" s="207">
        <v>0</v>
      </c>
      <c r="AK28" s="207">
        <v>12.6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2.4300000000000002</v>
      </c>
      <c r="E29" s="207">
        <v>0</v>
      </c>
      <c r="F29" s="207">
        <v>0</v>
      </c>
      <c r="G29" s="207">
        <v>5.59</v>
      </c>
      <c r="H29" s="207">
        <v>0</v>
      </c>
      <c r="I29" s="207">
        <v>24.53</v>
      </c>
      <c r="J29" s="207">
        <v>0.28000000000000003</v>
      </c>
      <c r="K29" s="207">
        <v>7.23</v>
      </c>
      <c r="L29" s="207">
        <v>2.87</v>
      </c>
      <c r="M29" s="207">
        <v>0</v>
      </c>
      <c r="N29" s="207">
        <v>1.3</v>
      </c>
      <c r="O29" s="207">
        <v>2.1800000000000002</v>
      </c>
      <c r="P29" s="207">
        <v>8.16</v>
      </c>
      <c r="Q29" s="207">
        <v>2.86</v>
      </c>
      <c r="R29" s="207">
        <v>0.46</v>
      </c>
      <c r="S29" s="207">
        <v>0.28999999999999998</v>
      </c>
      <c r="T29" s="207">
        <v>0.56000000000000005</v>
      </c>
      <c r="U29" s="207">
        <v>12.12</v>
      </c>
      <c r="V29" s="207">
        <v>0.2</v>
      </c>
      <c r="W29" s="207">
        <v>2.57</v>
      </c>
      <c r="X29" s="207">
        <v>1.65</v>
      </c>
      <c r="Y29" s="207">
        <v>0</v>
      </c>
      <c r="Z29" s="207">
        <v>2.75</v>
      </c>
      <c r="AA29" s="207">
        <v>0.89</v>
      </c>
      <c r="AB29" s="207">
        <v>0</v>
      </c>
      <c r="AC29" s="207">
        <v>0.71</v>
      </c>
      <c r="AD29" s="207">
        <v>6.82</v>
      </c>
      <c r="AE29" s="207">
        <v>0</v>
      </c>
      <c r="AF29" s="207">
        <v>0</v>
      </c>
      <c r="AG29" s="207">
        <v>26.52</v>
      </c>
      <c r="AH29" s="207">
        <v>0</v>
      </c>
      <c r="AI29" s="207">
        <v>28.93</v>
      </c>
      <c r="AJ29" s="207">
        <v>0</v>
      </c>
      <c r="AK29" s="207">
        <v>2.6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2.4300000000000002</v>
      </c>
      <c r="E30" s="207">
        <v>0</v>
      </c>
      <c r="F30" s="207">
        <v>0</v>
      </c>
      <c r="G30" s="207">
        <v>5.59</v>
      </c>
      <c r="H30" s="207">
        <v>0</v>
      </c>
      <c r="I30" s="207">
        <v>24.53</v>
      </c>
      <c r="J30" s="207">
        <v>0.28000000000000003</v>
      </c>
      <c r="K30" s="207">
        <v>7.23</v>
      </c>
      <c r="L30" s="207">
        <v>2.87</v>
      </c>
      <c r="M30" s="207">
        <v>0</v>
      </c>
      <c r="N30" s="207">
        <v>1.3</v>
      </c>
      <c r="O30" s="207">
        <v>2.1800000000000002</v>
      </c>
      <c r="P30" s="207">
        <v>8.16</v>
      </c>
      <c r="Q30" s="207">
        <v>2.86</v>
      </c>
      <c r="R30" s="207">
        <v>0.46</v>
      </c>
      <c r="S30" s="207">
        <v>0.28999999999999998</v>
      </c>
      <c r="T30" s="207">
        <v>0.56000000000000005</v>
      </c>
      <c r="U30" s="207">
        <v>12.12</v>
      </c>
      <c r="V30" s="207">
        <v>0.2</v>
      </c>
      <c r="W30" s="207">
        <v>2.57</v>
      </c>
      <c r="X30" s="207">
        <v>1.65</v>
      </c>
      <c r="Y30" s="207">
        <v>0</v>
      </c>
      <c r="Z30" s="207">
        <v>2.75</v>
      </c>
      <c r="AA30" s="207">
        <v>0.89</v>
      </c>
      <c r="AB30" s="207">
        <v>0</v>
      </c>
      <c r="AC30" s="207">
        <v>0.71</v>
      </c>
      <c r="AD30" s="207">
        <v>6.82</v>
      </c>
      <c r="AE30" s="207">
        <v>0</v>
      </c>
      <c r="AF30" s="207">
        <v>0</v>
      </c>
      <c r="AG30" s="207">
        <v>26.52</v>
      </c>
      <c r="AH30" s="207">
        <v>0</v>
      </c>
      <c r="AI30" s="207">
        <v>28.93</v>
      </c>
      <c r="AJ30" s="207">
        <v>0</v>
      </c>
      <c r="AK30" s="207">
        <v>2.6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2.4300000000000002</v>
      </c>
      <c r="E31" s="207">
        <v>0</v>
      </c>
      <c r="F31" s="207">
        <v>0</v>
      </c>
      <c r="G31" s="207">
        <v>5.59</v>
      </c>
      <c r="H31" s="207">
        <v>0</v>
      </c>
      <c r="I31" s="207">
        <v>24.53</v>
      </c>
      <c r="J31" s="207">
        <v>0.28000000000000003</v>
      </c>
      <c r="K31" s="207">
        <v>7.23</v>
      </c>
      <c r="L31" s="207">
        <v>2.87</v>
      </c>
      <c r="M31" s="207">
        <v>0</v>
      </c>
      <c r="N31" s="207">
        <v>1.3</v>
      </c>
      <c r="O31" s="207">
        <v>2.1800000000000002</v>
      </c>
      <c r="P31" s="207">
        <v>8.16</v>
      </c>
      <c r="Q31" s="207">
        <v>2.86</v>
      </c>
      <c r="R31" s="207">
        <v>0.46</v>
      </c>
      <c r="S31" s="207">
        <v>0.28999999999999998</v>
      </c>
      <c r="T31" s="207">
        <v>0.56000000000000005</v>
      </c>
      <c r="U31" s="207">
        <v>12.12</v>
      </c>
      <c r="V31" s="207">
        <v>0.2</v>
      </c>
      <c r="W31" s="207">
        <v>2.81</v>
      </c>
      <c r="X31" s="207">
        <v>1.65</v>
      </c>
      <c r="Y31" s="207">
        <v>0</v>
      </c>
      <c r="Z31" s="207">
        <v>2.75</v>
      </c>
      <c r="AA31" s="207">
        <v>0.89</v>
      </c>
      <c r="AB31" s="207">
        <v>0</v>
      </c>
      <c r="AC31" s="207">
        <v>0.71</v>
      </c>
      <c r="AD31" s="207">
        <v>6.82</v>
      </c>
      <c r="AE31" s="207">
        <v>0</v>
      </c>
      <c r="AF31" s="207">
        <v>0</v>
      </c>
      <c r="AG31" s="207">
        <v>26.52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2.4300000000000002</v>
      </c>
      <c r="E32" s="207">
        <v>0</v>
      </c>
      <c r="F32" s="207">
        <v>0</v>
      </c>
      <c r="G32" s="207">
        <v>5.59</v>
      </c>
      <c r="H32" s="207">
        <v>0</v>
      </c>
      <c r="I32" s="207">
        <v>24.53</v>
      </c>
      <c r="J32" s="207">
        <v>0.28000000000000003</v>
      </c>
      <c r="K32" s="207">
        <v>7.23</v>
      </c>
      <c r="L32" s="207">
        <v>2.87</v>
      </c>
      <c r="M32" s="207">
        <v>0</v>
      </c>
      <c r="N32" s="207">
        <v>1.3</v>
      </c>
      <c r="O32" s="207">
        <v>2.1800000000000002</v>
      </c>
      <c r="P32" s="207">
        <v>8.16</v>
      </c>
      <c r="Q32" s="207">
        <v>2.86</v>
      </c>
      <c r="R32" s="207">
        <v>0.46</v>
      </c>
      <c r="S32" s="207">
        <v>0.28999999999999998</v>
      </c>
      <c r="T32" s="207">
        <v>0.56000000000000005</v>
      </c>
      <c r="U32" s="207">
        <v>12.12</v>
      </c>
      <c r="V32" s="207">
        <v>0.2</v>
      </c>
      <c r="W32" s="207">
        <v>2.81</v>
      </c>
      <c r="X32" s="207">
        <v>1.65</v>
      </c>
      <c r="Y32" s="207">
        <v>0</v>
      </c>
      <c r="Z32" s="207">
        <v>2.75</v>
      </c>
      <c r="AA32" s="207">
        <v>0.89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26.52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2.4300000000000002</v>
      </c>
      <c r="E33" s="207">
        <v>0</v>
      </c>
      <c r="F33" s="207">
        <v>0</v>
      </c>
      <c r="G33" s="207">
        <v>5.59</v>
      </c>
      <c r="H33" s="207">
        <v>0</v>
      </c>
      <c r="I33" s="207">
        <v>24.53</v>
      </c>
      <c r="J33" s="207">
        <v>0.28000000000000003</v>
      </c>
      <c r="K33" s="207">
        <v>7.23</v>
      </c>
      <c r="L33" s="207">
        <v>2.87</v>
      </c>
      <c r="M33" s="207">
        <v>0</v>
      </c>
      <c r="N33" s="207">
        <v>1.3</v>
      </c>
      <c r="O33" s="207">
        <v>2.1800000000000002</v>
      </c>
      <c r="P33" s="207">
        <v>8.52</v>
      </c>
      <c r="Q33" s="207">
        <v>2.86</v>
      </c>
      <c r="R33" s="207">
        <v>0.46</v>
      </c>
      <c r="S33" s="207">
        <v>0.28999999999999998</v>
      </c>
      <c r="T33" s="207">
        <v>0.56000000000000005</v>
      </c>
      <c r="U33" s="207">
        <v>12.12</v>
      </c>
      <c r="V33" s="207">
        <v>0.2</v>
      </c>
      <c r="W33" s="207">
        <v>2.81</v>
      </c>
      <c r="X33" s="207">
        <v>1.65</v>
      </c>
      <c r="Y33" s="207">
        <v>0</v>
      </c>
      <c r="Z33" s="207">
        <v>2.75</v>
      </c>
      <c r="AA33" s="207">
        <v>0.89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26.52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2.4300000000000002</v>
      </c>
      <c r="E34" s="207">
        <v>0</v>
      </c>
      <c r="F34" s="207">
        <v>0</v>
      </c>
      <c r="G34" s="207">
        <v>5.59</v>
      </c>
      <c r="H34" s="207">
        <v>0</v>
      </c>
      <c r="I34" s="207">
        <v>24.53</v>
      </c>
      <c r="J34" s="207">
        <v>0.28000000000000003</v>
      </c>
      <c r="K34" s="207">
        <v>7.23</v>
      </c>
      <c r="L34" s="207">
        <v>2.87</v>
      </c>
      <c r="M34" s="207">
        <v>0</v>
      </c>
      <c r="N34" s="207">
        <v>1.3</v>
      </c>
      <c r="O34" s="207">
        <v>2.1800000000000002</v>
      </c>
      <c r="P34" s="207">
        <v>8.52</v>
      </c>
      <c r="Q34" s="207">
        <v>2.86</v>
      </c>
      <c r="R34" s="207">
        <v>0.46</v>
      </c>
      <c r="S34" s="207">
        <v>0.28999999999999998</v>
      </c>
      <c r="T34" s="207">
        <v>0.56000000000000005</v>
      </c>
      <c r="U34" s="207">
        <v>12.12</v>
      </c>
      <c r="V34" s="207">
        <v>0.2</v>
      </c>
      <c r="W34" s="207">
        <v>2.81</v>
      </c>
      <c r="X34" s="207">
        <v>1.65</v>
      </c>
      <c r="Y34" s="207">
        <v>0</v>
      </c>
      <c r="Z34" s="207">
        <v>2.75</v>
      </c>
      <c r="AA34" s="207">
        <v>0.89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26.52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2.4300000000000002</v>
      </c>
      <c r="E35" s="207">
        <v>0</v>
      </c>
      <c r="F35" s="207">
        <v>0</v>
      </c>
      <c r="G35" s="207">
        <v>5.59</v>
      </c>
      <c r="H35" s="207">
        <v>0</v>
      </c>
      <c r="I35" s="207">
        <v>24.25</v>
      </c>
      <c r="J35" s="207">
        <v>0.28000000000000003</v>
      </c>
      <c r="K35" s="207">
        <v>7.23</v>
      </c>
      <c r="L35" s="207">
        <v>2.87</v>
      </c>
      <c r="M35" s="207">
        <v>0</v>
      </c>
      <c r="N35" s="207">
        <v>1.3</v>
      </c>
      <c r="O35" s="207">
        <v>2.1800000000000002</v>
      </c>
      <c r="P35" s="207">
        <v>9.0500000000000007</v>
      </c>
      <c r="Q35" s="207">
        <v>2.86</v>
      </c>
      <c r="R35" s="207">
        <v>0.46</v>
      </c>
      <c r="S35" s="207">
        <v>0.28999999999999998</v>
      </c>
      <c r="T35" s="207">
        <v>0.56000000000000005</v>
      </c>
      <c r="U35" s="207">
        <v>12.12</v>
      </c>
      <c r="V35" s="207">
        <v>0.2</v>
      </c>
      <c r="W35" s="207">
        <v>2.81</v>
      </c>
      <c r="X35" s="207">
        <v>1.65</v>
      </c>
      <c r="Y35" s="207">
        <v>0</v>
      </c>
      <c r="Z35" s="207">
        <v>2.75</v>
      </c>
      <c r="AA35" s="207">
        <v>0.89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26.52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2.4300000000000002</v>
      </c>
      <c r="E36" s="207">
        <v>0</v>
      </c>
      <c r="F36" s="207">
        <v>0</v>
      </c>
      <c r="G36" s="207">
        <v>5.59</v>
      </c>
      <c r="H36" s="207">
        <v>0</v>
      </c>
      <c r="I36" s="207">
        <v>24.25</v>
      </c>
      <c r="J36" s="207">
        <v>0.28000000000000003</v>
      </c>
      <c r="K36" s="207">
        <v>7.23</v>
      </c>
      <c r="L36" s="207">
        <v>2.87</v>
      </c>
      <c r="M36" s="207">
        <v>0</v>
      </c>
      <c r="N36" s="207">
        <v>1.3</v>
      </c>
      <c r="O36" s="207">
        <v>2.1800000000000002</v>
      </c>
      <c r="P36" s="207">
        <v>9.0500000000000007</v>
      </c>
      <c r="Q36" s="207">
        <v>2.86</v>
      </c>
      <c r="R36" s="207">
        <v>0.46</v>
      </c>
      <c r="S36" s="207">
        <v>0.28999999999999998</v>
      </c>
      <c r="T36" s="207">
        <v>0.56000000000000005</v>
      </c>
      <c r="U36" s="207">
        <v>12.12</v>
      </c>
      <c r="V36" s="207">
        <v>0.2</v>
      </c>
      <c r="W36" s="207">
        <v>2.81</v>
      </c>
      <c r="X36" s="207">
        <v>1.65</v>
      </c>
      <c r="Y36" s="207">
        <v>0</v>
      </c>
      <c r="Z36" s="207">
        <v>2.75</v>
      </c>
      <c r="AA36" s="207">
        <v>0.89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26.52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2.4300000000000002</v>
      </c>
      <c r="E37" s="207">
        <v>0</v>
      </c>
      <c r="F37" s="207">
        <v>0</v>
      </c>
      <c r="G37" s="207">
        <v>5.59</v>
      </c>
      <c r="H37" s="207">
        <v>0</v>
      </c>
      <c r="I37" s="207">
        <v>24.25</v>
      </c>
      <c r="J37" s="207">
        <v>0.28000000000000003</v>
      </c>
      <c r="K37" s="207">
        <v>7.23</v>
      </c>
      <c r="L37" s="207">
        <v>2.87</v>
      </c>
      <c r="M37" s="207">
        <v>0</v>
      </c>
      <c r="N37" s="207">
        <v>1.3</v>
      </c>
      <c r="O37" s="207">
        <v>2.1800000000000002</v>
      </c>
      <c r="P37" s="207">
        <v>9.0500000000000007</v>
      </c>
      <c r="Q37" s="207">
        <v>2.86</v>
      </c>
      <c r="R37" s="207">
        <v>0.46</v>
      </c>
      <c r="S37" s="207">
        <v>0.28999999999999998</v>
      </c>
      <c r="T37" s="207">
        <v>0.56000000000000005</v>
      </c>
      <c r="U37" s="207">
        <v>12.12</v>
      </c>
      <c r="V37" s="207">
        <v>0.2</v>
      </c>
      <c r="W37" s="207">
        <v>2.81</v>
      </c>
      <c r="X37" s="207">
        <v>1.65</v>
      </c>
      <c r="Y37" s="207">
        <v>0</v>
      </c>
      <c r="Z37" s="207">
        <v>2.75</v>
      </c>
      <c r="AA37" s="207">
        <v>0.89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26.52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2.4300000000000002</v>
      </c>
      <c r="E38" s="207">
        <v>0</v>
      </c>
      <c r="F38" s="207">
        <v>0</v>
      </c>
      <c r="G38" s="207">
        <v>5.59</v>
      </c>
      <c r="H38" s="207">
        <v>0</v>
      </c>
      <c r="I38" s="207">
        <v>24.25</v>
      </c>
      <c r="J38" s="207">
        <v>0.28000000000000003</v>
      </c>
      <c r="K38" s="207">
        <v>7.23</v>
      </c>
      <c r="L38" s="207">
        <v>2.87</v>
      </c>
      <c r="M38" s="207">
        <v>0</v>
      </c>
      <c r="N38" s="207">
        <v>1.3</v>
      </c>
      <c r="O38" s="207">
        <v>2.1800000000000002</v>
      </c>
      <c r="P38" s="207">
        <v>9.0500000000000007</v>
      </c>
      <c r="Q38" s="207">
        <v>2.86</v>
      </c>
      <c r="R38" s="207">
        <v>0.46</v>
      </c>
      <c r="S38" s="207">
        <v>0.28999999999999998</v>
      </c>
      <c r="T38" s="207">
        <v>0.56000000000000005</v>
      </c>
      <c r="U38" s="207">
        <v>12.12</v>
      </c>
      <c r="V38" s="207">
        <v>0.2</v>
      </c>
      <c r="W38" s="207">
        <v>2.81</v>
      </c>
      <c r="X38" s="207">
        <v>1.65</v>
      </c>
      <c r="Y38" s="207">
        <v>0</v>
      </c>
      <c r="Z38" s="207">
        <v>2.75</v>
      </c>
      <c r="AA38" s="207">
        <v>0.89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26.52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2.4300000000000002</v>
      </c>
      <c r="E39" s="207">
        <v>0</v>
      </c>
      <c r="F39" s="207">
        <v>0</v>
      </c>
      <c r="G39" s="207">
        <v>5.59</v>
      </c>
      <c r="H39" s="207">
        <v>0</v>
      </c>
      <c r="I39" s="207">
        <v>24.25</v>
      </c>
      <c r="J39" s="207">
        <v>0.28000000000000003</v>
      </c>
      <c r="K39" s="207">
        <v>7.23</v>
      </c>
      <c r="L39" s="207">
        <v>2.87</v>
      </c>
      <c r="M39" s="207">
        <v>0</v>
      </c>
      <c r="N39" s="207">
        <v>1.3</v>
      </c>
      <c r="O39" s="207">
        <v>2.1800000000000002</v>
      </c>
      <c r="P39" s="207">
        <v>9.0500000000000007</v>
      </c>
      <c r="Q39" s="207">
        <v>2.86</v>
      </c>
      <c r="R39" s="207">
        <v>0.46</v>
      </c>
      <c r="S39" s="207">
        <v>0.28999999999999998</v>
      </c>
      <c r="T39" s="207">
        <v>0.56000000000000005</v>
      </c>
      <c r="U39" s="207">
        <v>12.12</v>
      </c>
      <c r="V39" s="207">
        <v>0.2</v>
      </c>
      <c r="W39" s="207">
        <v>2.81</v>
      </c>
      <c r="X39" s="207">
        <v>1.65</v>
      </c>
      <c r="Y39" s="207">
        <v>0</v>
      </c>
      <c r="Z39" s="207">
        <v>2.75</v>
      </c>
      <c r="AA39" s="207">
        <v>0.89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26.52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2.4300000000000002</v>
      </c>
      <c r="E40" s="207">
        <v>0</v>
      </c>
      <c r="F40" s="207">
        <v>0</v>
      </c>
      <c r="G40" s="207">
        <v>5.59</v>
      </c>
      <c r="H40" s="207">
        <v>0</v>
      </c>
      <c r="I40" s="207">
        <v>24.25</v>
      </c>
      <c r="J40" s="207">
        <v>0.28000000000000003</v>
      </c>
      <c r="K40" s="207">
        <v>7.23</v>
      </c>
      <c r="L40" s="207">
        <v>2.87</v>
      </c>
      <c r="M40" s="207">
        <v>0</v>
      </c>
      <c r="N40" s="207">
        <v>1.3</v>
      </c>
      <c r="O40" s="207">
        <v>2.1800000000000002</v>
      </c>
      <c r="P40" s="207">
        <v>9.0500000000000007</v>
      </c>
      <c r="Q40" s="207">
        <v>2.86</v>
      </c>
      <c r="R40" s="207">
        <v>0.46</v>
      </c>
      <c r="S40" s="207">
        <v>0.28999999999999998</v>
      </c>
      <c r="T40" s="207">
        <v>0.56000000000000005</v>
      </c>
      <c r="U40" s="207">
        <v>12.12</v>
      </c>
      <c r="V40" s="207">
        <v>0.2</v>
      </c>
      <c r="W40" s="207">
        <v>2.81</v>
      </c>
      <c r="X40" s="207">
        <v>1.65</v>
      </c>
      <c r="Y40" s="207">
        <v>0</v>
      </c>
      <c r="Z40" s="207">
        <v>2.75</v>
      </c>
      <c r="AA40" s="207">
        <v>0.89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26.52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2.4300000000000002</v>
      </c>
      <c r="E41" s="207">
        <v>0</v>
      </c>
      <c r="F41" s="207">
        <v>0</v>
      </c>
      <c r="G41" s="207">
        <v>5.59</v>
      </c>
      <c r="H41" s="207">
        <v>0</v>
      </c>
      <c r="I41" s="207">
        <v>24.25</v>
      </c>
      <c r="J41" s="207">
        <v>0.28000000000000003</v>
      </c>
      <c r="K41" s="207">
        <v>7.23</v>
      </c>
      <c r="L41" s="207">
        <v>2.87</v>
      </c>
      <c r="M41" s="207">
        <v>0</v>
      </c>
      <c r="N41" s="207">
        <v>1.3</v>
      </c>
      <c r="O41" s="207">
        <v>2.1800000000000002</v>
      </c>
      <c r="P41" s="207">
        <v>9.0500000000000007</v>
      </c>
      <c r="Q41" s="207">
        <v>2.86</v>
      </c>
      <c r="R41" s="207">
        <v>0.46</v>
      </c>
      <c r="S41" s="207">
        <v>0.28999999999999998</v>
      </c>
      <c r="T41" s="207">
        <v>0.56000000000000005</v>
      </c>
      <c r="U41" s="207">
        <v>12.12</v>
      </c>
      <c r="V41" s="207">
        <v>0.2</v>
      </c>
      <c r="W41" s="207">
        <v>2.81</v>
      </c>
      <c r="X41" s="207">
        <v>1.65</v>
      </c>
      <c r="Y41" s="207">
        <v>0</v>
      </c>
      <c r="Z41" s="207">
        <v>2.75</v>
      </c>
      <c r="AA41" s="207">
        <v>0.89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26.52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2.4300000000000002</v>
      </c>
      <c r="E42" s="207">
        <v>0</v>
      </c>
      <c r="F42" s="207">
        <v>0</v>
      </c>
      <c r="G42" s="207">
        <v>5.59</v>
      </c>
      <c r="H42" s="207">
        <v>0</v>
      </c>
      <c r="I42" s="207">
        <v>24.25</v>
      </c>
      <c r="J42" s="207">
        <v>0.28000000000000003</v>
      </c>
      <c r="K42" s="207">
        <v>7.23</v>
      </c>
      <c r="L42" s="207">
        <v>2.87</v>
      </c>
      <c r="M42" s="207">
        <v>0</v>
      </c>
      <c r="N42" s="207">
        <v>1.3</v>
      </c>
      <c r="O42" s="207">
        <v>2.1800000000000002</v>
      </c>
      <c r="P42" s="207">
        <v>9.0500000000000007</v>
      </c>
      <c r="Q42" s="207">
        <v>2.86</v>
      </c>
      <c r="R42" s="207">
        <v>0.46</v>
      </c>
      <c r="S42" s="207">
        <v>0.28999999999999998</v>
      </c>
      <c r="T42" s="207">
        <v>0.56000000000000005</v>
      </c>
      <c r="U42" s="207">
        <v>12.12</v>
      </c>
      <c r="V42" s="207">
        <v>0.2</v>
      </c>
      <c r="W42" s="207">
        <v>2.81</v>
      </c>
      <c r="X42" s="207">
        <v>1.65</v>
      </c>
      <c r="Y42" s="207">
        <v>0</v>
      </c>
      <c r="Z42" s="207">
        <v>2.75</v>
      </c>
      <c r="AA42" s="207">
        <v>0.89</v>
      </c>
      <c r="AB42" s="207">
        <v>0</v>
      </c>
      <c r="AC42" s="207">
        <v>-2.02</v>
      </c>
      <c r="AD42" s="207">
        <v>6.82</v>
      </c>
      <c r="AE42" s="207">
        <v>0</v>
      </c>
      <c r="AF42" s="207">
        <v>0</v>
      </c>
      <c r="AG42" s="207">
        <v>26.52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2.4300000000000002</v>
      </c>
      <c r="E43" s="207">
        <v>0</v>
      </c>
      <c r="F43" s="207">
        <v>0</v>
      </c>
      <c r="G43" s="207">
        <v>5.59</v>
      </c>
      <c r="H43" s="207">
        <v>0</v>
      </c>
      <c r="I43" s="207">
        <v>24.25</v>
      </c>
      <c r="J43" s="207">
        <v>0.28000000000000003</v>
      </c>
      <c r="K43" s="207">
        <v>7.23</v>
      </c>
      <c r="L43" s="207">
        <v>2.87</v>
      </c>
      <c r="M43" s="207">
        <v>0</v>
      </c>
      <c r="N43" s="207">
        <v>1.3</v>
      </c>
      <c r="O43" s="207">
        <v>2.1800000000000002</v>
      </c>
      <c r="P43" s="207">
        <v>9.0500000000000007</v>
      </c>
      <c r="Q43" s="207">
        <v>2.86</v>
      </c>
      <c r="R43" s="207">
        <v>0.46</v>
      </c>
      <c r="S43" s="207">
        <v>0.28999999999999998</v>
      </c>
      <c r="T43" s="207">
        <v>0.56000000000000005</v>
      </c>
      <c r="U43" s="207">
        <v>12.12</v>
      </c>
      <c r="V43" s="207">
        <v>0.2</v>
      </c>
      <c r="W43" s="207">
        <v>2.81</v>
      </c>
      <c r="X43" s="207">
        <v>1.65</v>
      </c>
      <c r="Y43" s="207">
        <v>0</v>
      </c>
      <c r="Z43" s="207">
        <v>2.75</v>
      </c>
      <c r="AA43" s="207">
        <v>0.89</v>
      </c>
      <c r="AB43" s="207">
        <v>0</v>
      </c>
      <c r="AC43" s="207">
        <v>-2.02</v>
      </c>
      <c r="AD43" s="207">
        <v>6.82</v>
      </c>
      <c r="AE43" s="207">
        <v>0</v>
      </c>
      <c r="AF43" s="207">
        <v>0</v>
      </c>
      <c r="AG43" s="207">
        <v>26.52</v>
      </c>
      <c r="AH43" s="207">
        <v>0</v>
      </c>
      <c r="AI43" s="207">
        <v>28.93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2.4300000000000002</v>
      </c>
      <c r="E44" s="207">
        <v>0</v>
      </c>
      <c r="F44" s="207">
        <v>0</v>
      </c>
      <c r="G44" s="207">
        <v>5.59</v>
      </c>
      <c r="H44" s="207">
        <v>0</v>
      </c>
      <c r="I44" s="207">
        <v>24.25</v>
      </c>
      <c r="J44" s="207">
        <v>0.28000000000000003</v>
      </c>
      <c r="K44" s="207">
        <v>7.23</v>
      </c>
      <c r="L44" s="207">
        <v>2.87</v>
      </c>
      <c r="M44" s="207">
        <v>0</v>
      </c>
      <c r="N44" s="207">
        <v>1.3</v>
      </c>
      <c r="O44" s="207">
        <v>2.1800000000000002</v>
      </c>
      <c r="P44" s="207">
        <v>9.0500000000000007</v>
      </c>
      <c r="Q44" s="207">
        <v>2.86</v>
      </c>
      <c r="R44" s="207">
        <v>0.46</v>
      </c>
      <c r="S44" s="207">
        <v>0.28999999999999998</v>
      </c>
      <c r="T44" s="207">
        <v>0.56000000000000005</v>
      </c>
      <c r="U44" s="207">
        <v>12.12</v>
      </c>
      <c r="V44" s="207">
        <v>0.2</v>
      </c>
      <c r="W44" s="207">
        <v>2.81</v>
      </c>
      <c r="X44" s="207">
        <v>1.65</v>
      </c>
      <c r="Y44" s="207">
        <v>0</v>
      </c>
      <c r="Z44" s="207">
        <v>2.75</v>
      </c>
      <c r="AA44" s="207">
        <v>0.89</v>
      </c>
      <c r="AB44" s="207">
        <v>0</v>
      </c>
      <c r="AC44" s="207">
        <v>-2.02</v>
      </c>
      <c r="AD44" s="207">
        <v>6.82</v>
      </c>
      <c r="AE44" s="207">
        <v>0</v>
      </c>
      <c r="AF44" s="207">
        <v>0</v>
      </c>
      <c r="AG44" s="207">
        <v>26.52</v>
      </c>
      <c r="AH44" s="207">
        <v>0</v>
      </c>
      <c r="AI44" s="207">
        <v>28.93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2.4300000000000002</v>
      </c>
      <c r="E45" s="207">
        <v>0</v>
      </c>
      <c r="F45" s="207">
        <v>0</v>
      </c>
      <c r="G45" s="207">
        <v>5.59</v>
      </c>
      <c r="H45" s="207">
        <v>0</v>
      </c>
      <c r="I45" s="207">
        <v>24.25</v>
      </c>
      <c r="J45" s="207">
        <v>0.28000000000000003</v>
      </c>
      <c r="K45" s="207">
        <v>7.23</v>
      </c>
      <c r="L45" s="207">
        <v>2.87</v>
      </c>
      <c r="M45" s="207">
        <v>0</v>
      </c>
      <c r="N45" s="207">
        <v>1.3</v>
      </c>
      <c r="O45" s="207">
        <v>2.1800000000000002</v>
      </c>
      <c r="P45" s="207">
        <v>9.0500000000000007</v>
      </c>
      <c r="Q45" s="207">
        <v>2.86</v>
      </c>
      <c r="R45" s="207">
        <v>0.46</v>
      </c>
      <c r="S45" s="207">
        <v>0.28999999999999998</v>
      </c>
      <c r="T45" s="207">
        <v>0.56000000000000005</v>
      </c>
      <c r="U45" s="207">
        <v>12.12</v>
      </c>
      <c r="V45" s="207">
        <v>0.2</v>
      </c>
      <c r="W45" s="207">
        <v>2.81</v>
      </c>
      <c r="X45" s="207">
        <v>1.65</v>
      </c>
      <c r="Y45" s="207">
        <v>0</v>
      </c>
      <c r="Z45" s="207">
        <v>2.75</v>
      </c>
      <c r="AA45" s="207">
        <v>0.89</v>
      </c>
      <c r="AB45" s="207">
        <v>0</v>
      </c>
      <c r="AC45" s="207">
        <v>0.71</v>
      </c>
      <c r="AD45" s="207">
        <v>6.82</v>
      </c>
      <c r="AE45" s="207">
        <v>0</v>
      </c>
      <c r="AF45" s="207">
        <v>0</v>
      </c>
      <c r="AG45" s="207">
        <v>26.52</v>
      </c>
      <c r="AH45" s="207">
        <v>0</v>
      </c>
      <c r="AI45" s="207">
        <v>28.93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2.4300000000000002</v>
      </c>
      <c r="E46" s="207">
        <v>0</v>
      </c>
      <c r="F46" s="207">
        <v>0</v>
      </c>
      <c r="G46" s="207">
        <v>5.59</v>
      </c>
      <c r="H46" s="207">
        <v>0</v>
      </c>
      <c r="I46" s="207">
        <v>24.25</v>
      </c>
      <c r="J46" s="207">
        <v>0.28000000000000003</v>
      </c>
      <c r="K46" s="207">
        <v>7.23</v>
      </c>
      <c r="L46" s="207">
        <v>2.87</v>
      </c>
      <c r="M46" s="207">
        <v>0</v>
      </c>
      <c r="N46" s="207">
        <v>1.3</v>
      </c>
      <c r="O46" s="207">
        <v>2.1800000000000002</v>
      </c>
      <c r="P46" s="207">
        <v>9.0500000000000007</v>
      </c>
      <c r="Q46" s="207">
        <v>2.86</v>
      </c>
      <c r="R46" s="207">
        <v>0.46</v>
      </c>
      <c r="S46" s="207">
        <v>0.28999999999999998</v>
      </c>
      <c r="T46" s="207">
        <v>0.56000000000000005</v>
      </c>
      <c r="U46" s="207">
        <v>12.12</v>
      </c>
      <c r="V46" s="207">
        <v>0.2</v>
      </c>
      <c r="W46" s="207">
        <v>2.81</v>
      </c>
      <c r="X46" s="207">
        <v>1.65</v>
      </c>
      <c r="Y46" s="207">
        <v>0</v>
      </c>
      <c r="Z46" s="207">
        <v>2.75</v>
      </c>
      <c r="AA46" s="207">
        <v>0.89</v>
      </c>
      <c r="AB46" s="207">
        <v>0</v>
      </c>
      <c r="AC46" s="207">
        <v>0.71</v>
      </c>
      <c r="AD46" s="207">
        <v>6.82</v>
      </c>
      <c r="AE46" s="207">
        <v>0</v>
      </c>
      <c r="AF46" s="207">
        <v>0</v>
      </c>
      <c r="AG46" s="207">
        <v>26.52</v>
      </c>
      <c r="AH46" s="207">
        <v>0</v>
      </c>
      <c r="AI46" s="207">
        <v>28.93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2.4300000000000002</v>
      </c>
      <c r="E47" s="207">
        <v>0</v>
      </c>
      <c r="F47" s="207">
        <v>0</v>
      </c>
      <c r="G47" s="207">
        <v>5.59</v>
      </c>
      <c r="H47" s="207">
        <v>0</v>
      </c>
      <c r="I47" s="207">
        <v>24.25</v>
      </c>
      <c r="J47" s="207">
        <v>0.28000000000000003</v>
      </c>
      <c r="K47" s="207">
        <v>7.23</v>
      </c>
      <c r="L47" s="207">
        <v>2.87</v>
      </c>
      <c r="M47" s="207">
        <v>0</v>
      </c>
      <c r="N47" s="207">
        <v>1.3</v>
      </c>
      <c r="O47" s="207">
        <v>2.1800000000000002</v>
      </c>
      <c r="P47" s="207">
        <v>9.0500000000000007</v>
      </c>
      <c r="Q47" s="207">
        <v>2.86</v>
      </c>
      <c r="R47" s="207">
        <v>0.46</v>
      </c>
      <c r="S47" s="207">
        <v>0.28999999999999998</v>
      </c>
      <c r="T47" s="207">
        <v>0.56000000000000005</v>
      </c>
      <c r="U47" s="207">
        <v>12.12</v>
      </c>
      <c r="V47" s="207">
        <v>0.2</v>
      </c>
      <c r="W47" s="207">
        <v>2.81</v>
      </c>
      <c r="X47" s="207">
        <v>1.65</v>
      </c>
      <c r="Y47" s="207">
        <v>0</v>
      </c>
      <c r="Z47" s="207">
        <v>2.75</v>
      </c>
      <c r="AA47" s="207">
        <v>0.89</v>
      </c>
      <c r="AB47" s="207">
        <v>0</v>
      </c>
      <c r="AC47" s="207">
        <v>0.71</v>
      </c>
      <c r="AD47" s="207">
        <v>6.82</v>
      </c>
      <c r="AE47" s="207">
        <v>0</v>
      </c>
      <c r="AF47" s="207">
        <v>0</v>
      </c>
      <c r="AG47" s="207">
        <v>26.52</v>
      </c>
      <c r="AH47" s="207">
        <v>0</v>
      </c>
      <c r="AI47" s="207">
        <v>28.93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2.4300000000000002</v>
      </c>
      <c r="E48" s="207">
        <v>0</v>
      </c>
      <c r="F48" s="207">
        <v>0</v>
      </c>
      <c r="G48" s="207">
        <v>5.59</v>
      </c>
      <c r="H48" s="207">
        <v>0</v>
      </c>
      <c r="I48" s="207">
        <v>24.25</v>
      </c>
      <c r="J48" s="207">
        <v>0.28000000000000003</v>
      </c>
      <c r="K48" s="207">
        <v>7.23</v>
      </c>
      <c r="L48" s="207">
        <v>2.87</v>
      </c>
      <c r="M48" s="207">
        <v>0</v>
      </c>
      <c r="N48" s="207">
        <v>1.3</v>
      </c>
      <c r="O48" s="207">
        <v>2.1800000000000002</v>
      </c>
      <c r="P48" s="207">
        <v>9.0500000000000007</v>
      </c>
      <c r="Q48" s="207">
        <v>2.86</v>
      </c>
      <c r="R48" s="207">
        <v>0.46</v>
      </c>
      <c r="S48" s="207">
        <v>0.28999999999999998</v>
      </c>
      <c r="T48" s="207">
        <v>0.56000000000000005</v>
      </c>
      <c r="U48" s="207">
        <v>12.12</v>
      </c>
      <c r="V48" s="207">
        <v>0.2</v>
      </c>
      <c r="W48" s="207">
        <v>2.81</v>
      </c>
      <c r="X48" s="207">
        <v>1.65</v>
      </c>
      <c r="Y48" s="207">
        <v>0</v>
      </c>
      <c r="Z48" s="207">
        <v>2.75</v>
      </c>
      <c r="AA48" s="207">
        <v>0.89</v>
      </c>
      <c r="AB48" s="207">
        <v>0</v>
      </c>
      <c r="AC48" s="207">
        <v>0.71</v>
      </c>
      <c r="AD48" s="207">
        <v>6.82</v>
      </c>
      <c r="AE48" s="207">
        <v>0</v>
      </c>
      <c r="AF48" s="207">
        <v>0</v>
      </c>
      <c r="AG48" s="207">
        <v>26.52</v>
      </c>
      <c r="AH48" s="207">
        <v>0</v>
      </c>
      <c r="AI48" s="207">
        <v>28.93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2.4300000000000002</v>
      </c>
      <c r="E49" s="207">
        <v>0</v>
      </c>
      <c r="F49" s="207">
        <v>0</v>
      </c>
      <c r="G49" s="207">
        <v>5.59</v>
      </c>
      <c r="H49" s="207">
        <v>0</v>
      </c>
      <c r="I49" s="207">
        <v>24.25</v>
      </c>
      <c r="J49" s="207">
        <v>0.28000000000000003</v>
      </c>
      <c r="K49" s="207">
        <v>7.23</v>
      </c>
      <c r="L49" s="207">
        <v>2.87</v>
      </c>
      <c r="M49" s="207">
        <v>0</v>
      </c>
      <c r="N49" s="207">
        <v>1.3</v>
      </c>
      <c r="O49" s="207">
        <v>2.1800000000000002</v>
      </c>
      <c r="P49" s="207">
        <v>9.0500000000000007</v>
      </c>
      <c r="Q49" s="207">
        <v>2.86</v>
      </c>
      <c r="R49" s="207">
        <v>0.46</v>
      </c>
      <c r="S49" s="207">
        <v>0.28999999999999998</v>
      </c>
      <c r="T49" s="207">
        <v>0.56000000000000005</v>
      </c>
      <c r="U49" s="207">
        <v>12.12</v>
      </c>
      <c r="V49" s="207">
        <v>0.2</v>
      </c>
      <c r="W49" s="207">
        <v>2.81</v>
      </c>
      <c r="X49" s="207">
        <v>1.65</v>
      </c>
      <c r="Y49" s="207">
        <v>0</v>
      </c>
      <c r="Z49" s="207">
        <v>2.75</v>
      </c>
      <c r="AA49" s="207">
        <v>0.89</v>
      </c>
      <c r="AB49" s="207">
        <v>0</v>
      </c>
      <c r="AC49" s="207">
        <v>0.71</v>
      </c>
      <c r="AD49" s="207">
        <v>6.82</v>
      </c>
      <c r="AE49" s="207">
        <v>0</v>
      </c>
      <c r="AF49" s="207">
        <v>0</v>
      </c>
      <c r="AG49" s="207">
        <v>26.52</v>
      </c>
      <c r="AH49" s="207">
        <v>0</v>
      </c>
      <c r="AI49" s="207">
        <v>28.93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2.4300000000000002</v>
      </c>
      <c r="E50" s="207">
        <v>0</v>
      </c>
      <c r="F50" s="207">
        <v>0</v>
      </c>
      <c r="G50" s="207">
        <v>5.59</v>
      </c>
      <c r="H50" s="207">
        <v>0</v>
      </c>
      <c r="I50" s="207">
        <v>24.25</v>
      </c>
      <c r="J50" s="207">
        <v>0.28000000000000003</v>
      </c>
      <c r="K50" s="207">
        <v>7.23</v>
      </c>
      <c r="L50" s="207">
        <v>2.87</v>
      </c>
      <c r="M50" s="207">
        <v>0</v>
      </c>
      <c r="N50" s="207">
        <v>1.3</v>
      </c>
      <c r="O50" s="207">
        <v>2.1800000000000002</v>
      </c>
      <c r="P50" s="207">
        <v>9.0500000000000007</v>
      </c>
      <c r="Q50" s="207">
        <v>2.86</v>
      </c>
      <c r="R50" s="207">
        <v>0.46</v>
      </c>
      <c r="S50" s="207">
        <v>0.28999999999999998</v>
      </c>
      <c r="T50" s="207">
        <v>0.56000000000000005</v>
      </c>
      <c r="U50" s="207">
        <v>12.12</v>
      </c>
      <c r="V50" s="207">
        <v>0.2</v>
      </c>
      <c r="W50" s="207">
        <v>2.81</v>
      </c>
      <c r="X50" s="207">
        <v>1.65</v>
      </c>
      <c r="Y50" s="207">
        <v>0</v>
      </c>
      <c r="Z50" s="207">
        <v>2.75</v>
      </c>
      <c r="AA50" s="207">
        <v>0.89</v>
      </c>
      <c r="AB50" s="207">
        <v>0</v>
      </c>
      <c r="AC50" s="207">
        <v>0.71</v>
      </c>
      <c r="AD50" s="207">
        <v>6.82</v>
      </c>
      <c r="AE50" s="207">
        <v>0</v>
      </c>
      <c r="AF50" s="207">
        <v>0</v>
      </c>
      <c r="AG50" s="207">
        <v>26.52</v>
      </c>
      <c r="AH50" s="207">
        <v>0</v>
      </c>
      <c r="AI50" s="207">
        <v>28.93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2.4300000000000002</v>
      </c>
      <c r="E51" s="207">
        <v>0</v>
      </c>
      <c r="F51" s="207">
        <v>0</v>
      </c>
      <c r="G51" s="207">
        <v>5.59</v>
      </c>
      <c r="H51" s="207">
        <v>0</v>
      </c>
      <c r="I51" s="207">
        <v>24.25</v>
      </c>
      <c r="J51" s="207">
        <v>0.28000000000000003</v>
      </c>
      <c r="K51" s="207">
        <v>7.23</v>
      </c>
      <c r="L51" s="207">
        <v>2.87</v>
      </c>
      <c r="M51" s="207">
        <v>0</v>
      </c>
      <c r="N51" s="207">
        <v>1.3</v>
      </c>
      <c r="O51" s="207">
        <v>2.1800000000000002</v>
      </c>
      <c r="P51" s="207">
        <v>9.0500000000000007</v>
      </c>
      <c r="Q51" s="207">
        <v>2.71</v>
      </c>
      <c r="R51" s="207">
        <v>0.46</v>
      </c>
      <c r="S51" s="207">
        <v>0.28999999999999998</v>
      </c>
      <c r="T51" s="207">
        <v>0.56000000000000005</v>
      </c>
      <c r="U51" s="207">
        <v>12.12</v>
      </c>
      <c r="V51" s="207">
        <v>0.2</v>
      </c>
      <c r="W51" s="207">
        <v>2.81</v>
      </c>
      <c r="X51" s="207">
        <v>1.65</v>
      </c>
      <c r="Y51" s="207">
        <v>0</v>
      </c>
      <c r="Z51" s="207">
        <v>2.75</v>
      </c>
      <c r="AA51" s="207">
        <v>0.89</v>
      </c>
      <c r="AB51" s="207">
        <v>0</v>
      </c>
      <c r="AC51" s="207">
        <v>0.71</v>
      </c>
      <c r="AD51" s="207">
        <v>6.82</v>
      </c>
      <c r="AE51" s="207">
        <v>0</v>
      </c>
      <c r="AF51" s="207">
        <v>0</v>
      </c>
      <c r="AG51" s="207">
        <v>26.52</v>
      </c>
      <c r="AH51" s="207">
        <v>0</v>
      </c>
      <c r="AI51" s="207">
        <v>28.93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2.4300000000000002</v>
      </c>
      <c r="E52" s="207">
        <v>0</v>
      </c>
      <c r="F52" s="207">
        <v>0</v>
      </c>
      <c r="G52" s="207">
        <v>5.59</v>
      </c>
      <c r="H52" s="207">
        <v>0</v>
      </c>
      <c r="I52" s="207">
        <v>24.25</v>
      </c>
      <c r="J52" s="207">
        <v>0.28000000000000003</v>
      </c>
      <c r="K52" s="207">
        <v>7.23</v>
      </c>
      <c r="L52" s="207">
        <v>2.87</v>
      </c>
      <c r="M52" s="207">
        <v>0</v>
      </c>
      <c r="N52" s="207">
        <v>1.3</v>
      </c>
      <c r="O52" s="207">
        <v>2.1800000000000002</v>
      </c>
      <c r="P52" s="207">
        <v>9.0500000000000007</v>
      </c>
      <c r="Q52" s="207">
        <v>2.71</v>
      </c>
      <c r="R52" s="207">
        <v>0.46</v>
      </c>
      <c r="S52" s="207">
        <v>0.28999999999999998</v>
      </c>
      <c r="T52" s="207">
        <v>0.56000000000000005</v>
      </c>
      <c r="U52" s="207">
        <v>12.12</v>
      </c>
      <c r="V52" s="207">
        <v>0.2</v>
      </c>
      <c r="W52" s="207">
        <v>2.81</v>
      </c>
      <c r="X52" s="207">
        <v>1.65</v>
      </c>
      <c r="Y52" s="207">
        <v>0</v>
      </c>
      <c r="Z52" s="207">
        <v>2.75</v>
      </c>
      <c r="AA52" s="207">
        <v>0.89</v>
      </c>
      <c r="AB52" s="207">
        <v>0</v>
      </c>
      <c r="AC52" s="207">
        <v>0.71</v>
      </c>
      <c r="AD52" s="207">
        <v>6.82</v>
      </c>
      <c r="AE52" s="207">
        <v>0</v>
      </c>
      <c r="AF52" s="207">
        <v>0</v>
      </c>
      <c r="AG52" s="207">
        <v>26.52</v>
      </c>
      <c r="AH52" s="207">
        <v>0</v>
      </c>
      <c r="AI52" s="207">
        <v>28.93</v>
      </c>
      <c r="AJ52" s="207">
        <v>0</v>
      </c>
      <c r="AK52" s="207">
        <v>2.6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2.4300000000000002</v>
      </c>
      <c r="E53" s="207">
        <v>0</v>
      </c>
      <c r="F53" s="207">
        <v>0</v>
      </c>
      <c r="G53" s="207">
        <v>5.59</v>
      </c>
      <c r="H53" s="207">
        <v>0</v>
      </c>
      <c r="I53" s="207">
        <v>24.25</v>
      </c>
      <c r="J53" s="207">
        <v>0.28000000000000003</v>
      </c>
      <c r="K53" s="207">
        <v>7.23</v>
      </c>
      <c r="L53" s="207">
        <v>2.87</v>
      </c>
      <c r="M53" s="207">
        <v>0</v>
      </c>
      <c r="N53" s="207">
        <v>1.3</v>
      </c>
      <c r="O53" s="207">
        <v>2.1800000000000002</v>
      </c>
      <c r="P53" s="207">
        <v>9.0500000000000007</v>
      </c>
      <c r="Q53" s="207">
        <v>2.71</v>
      </c>
      <c r="R53" s="207">
        <v>0.46</v>
      </c>
      <c r="S53" s="207">
        <v>0.28999999999999998</v>
      </c>
      <c r="T53" s="207">
        <v>0.56000000000000005</v>
      </c>
      <c r="U53" s="207">
        <v>12.12</v>
      </c>
      <c r="V53" s="207">
        <v>0.2</v>
      </c>
      <c r="W53" s="207">
        <v>0.66</v>
      </c>
      <c r="X53" s="207">
        <v>1.65</v>
      </c>
      <c r="Y53" s="207">
        <v>0</v>
      </c>
      <c r="Z53" s="207">
        <v>2.75</v>
      </c>
      <c r="AA53" s="207">
        <v>0.89</v>
      </c>
      <c r="AB53" s="207">
        <v>0</v>
      </c>
      <c r="AC53" s="207">
        <v>0.71</v>
      </c>
      <c r="AD53" s="207">
        <v>6.82</v>
      </c>
      <c r="AE53" s="207">
        <v>0</v>
      </c>
      <c r="AF53" s="207">
        <v>0</v>
      </c>
      <c r="AG53" s="207">
        <v>26.52</v>
      </c>
      <c r="AH53" s="207">
        <v>0</v>
      </c>
      <c r="AI53" s="207">
        <v>28.93</v>
      </c>
      <c r="AJ53" s="207">
        <v>0</v>
      </c>
      <c r="AK53" s="207">
        <v>11.51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2.4300000000000002</v>
      </c>
      <c r="E54" s="207">
        <v>0</v>
      </c>
      <c r="F54" s="207">
        <v>0</v>
      </c>
      <c r="G54" s="207">
        <v>5.59</v>
      </c>
      <c r="H54" s="207">
        <v>0</v>
      </c>
      <c r="I54" s="207">
        <v>24.25</v>
      </c>
      <c r="J54" s="207">
        <v>0.28000000000000003</v>
      </c>
      <c r="K54" s="207">
        <v>7.23</v>
      </c>
      <c r="L54" s="207">
        <v>2.87</v>
      </c>
      <c r="M54" s="207">
        <v>0</v>
      </c>
      <c r="N54" s="207">
        <v>1.3</v>
      </c>
      <c r="O54" s="207">
        <v>2.1800000000000002</v>
      </c>
      <c r="P54" s="207">
        <v>9.0500000000000007</v>
      </c>
      <c r="Q54" s="207">
        <v>2.74</v>
      </c>
      <c r="R54" s="207">
        <v>0.46</v>
      </c>
      <c r="S54" s="207">
        <v>0.28999999999999998</v>
      </c>
      <c r="T54" s="207">
        <v>0.56000000000000005</v>
      </c>
      <c r="U54" s="207">
        <v>12.12</v>
      </c>
      <c r="V54" s="207">
        <v>0.2</v>
      </c>
      <c r="W54" s="207">
        <v>0.66</v>
      </c>
      <c r="X54" s="207">
        <v>1.65</v>
      </c>
      <c r="Y54" s="207">
        <v>0</v>
      </c>
      <c r="Z54" s="207">
        <v>2.75</v>
      </c>
      <c r="AA54" s="207">
        <v>0.89</v>
      </c>
      <c r="AB54" s="207">
        <v>0</v>
      </c>
      <c r="AC54" s="207">
        <v>0.71</v>
      </c>
      <c r="AD54" s="207">
        <v>6.82</v>
      </c>
      <c r="AE54" s="207">
        <v>0</v>
      </c>
      <c r="AF54" s="207">
        <v>0</v>
      </c>
      <c r="AG54" s="207">
        <v>26.52</v>
      </c>
      <c r="AH54" s="207">
        <v>0</v>
      </c>
      <c r="AI54" s="207">
        <v>28.93</v>
      </c>
      <c r="AJ54" s="207">
        <v>0</v>
      </c>
      <c r="AK54" s="207">
        <v>11.51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2.4300000000000002</v>
      </c>
      <c r="E55" s="207">
        <v>0</v>
      </c>
      <c r="F55" s="207">
        <v>0</v>
      </c>
      <c r="G55" s="207">
        <v>5.59</v>
      </c>
      <c r="H55" s="207">
        <v>0</v>
      </c>
      <c r="I55" s="207">
        <v>24.25</v>
      </c>
      <c r="J55" s="207">
        <v>0.28000000000000003</v>
      </c>
      <c r="K55" s="207">
        <v>7.23</v>
      </c>
      <c r="L55" s="207">
        <v>2.87</v>
      </c>
      <c r="M55" s="207">
        <v>0</v>
      </c>
      <c r="N55" s="207">
        <v>1.3</v>
      </c>
      <c r="O55" s="207">
        <v>2.1800000000000002</v>
      </c>
      <c r="P55" s="207">
        <v>9.0500000000000007</v>
      </c>
      <c r="Q55" s="207">
        <v>2.86</v>
      </c>
      <c r="R55" s="207">
        <v>0.46</v>
      </c>
      <c r="S55" s="207">
        <v>0.28999999999999998</v>
      </c>
      <c r="T55" s="207">
        <v>0.56000000000000005</v>
      </c>
      <c r="U55" s="207">
        <v>12.12</v>
      </c>
      <c r="V55" s="207">
        <v>0.2</v>
      </c>
      <c r="W55" s="207">
        <v>0.66</v>
      </c>
      <c r="X55" s="207">
        <v>1.65</v>
      </c>
      <c r="Y55" s="207">
        <v>0</v>
      </c>
      <c r="Z55" s="207">
        <v>2.75</v>
      </c>
      <c r="AA55" s="207">
        <v>0.89</v>
      </c>
      <c r="AB55" s="207">
        <v>0</v>
      </c>
      <c r="AC55" s="207">
        <v>0.8</v>
      </c>
      <c r="AD55" s="207">
        <v>6.82</v>
      </c>
      <c r="AE55" s="207">
        <v>0</v>
      </c>
      <c r="AF55" s="207">
        <v>0</v>
      </c>
      <c r="AG55" s="207">
        <v>26.52</v>
      </c>
      <c r="AH55" s="207">
        <v>0</v>
      </c>
      <c r="AI55" s="207">
        <v>28.93</v>
      </c>
      <c r="AJ55" s="207">
        <v>0</v>
      </c>
      <c r="AK55" s="207">
        <v>11.51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2.4300000000000002</v>
      </c>
      <c r="E56" s="207">
        <v>0</v>
      </c>
      <c r="F56" s="207">
        <v>0</v>
      </c>
      <c r="G56" s="207">
        <v>5.59</v>
      </c>
      <c r="H56" s="207">
        <v>0</v>
      </c>
      <c r="I56" s="207">
        <v>24.25</v>
      </c>
      <c r="J56" s="207">
        <v>0.28000000000000003</v>
      </c>
      <c r="K56" s="207">
        <v>7.23</v>
      </c>
      <c r="L56" s="207">
        <v>2.87</v>
      </c>
      <c r="M56" s="207">
        <v>0</v>
      </c>
      <c r="N56" s="207">
        <v>1.3</v>
      </c>
      <c r="O56" s="207">
        <v>2.1800000000000002</v>
      </c>
      <c r="P56" s="207">
        <v>9.0500000000000007</v>
      </c>
      <c r="Q56" s="207">
        <v>2.86</v>
      </c>
      <c r="R56" s="207">
        <v>0.46</v>
      </c>
      <c r="S56" s="207">
        <v>0.28999999999999998</v>
      </c>
      <c r="T56" s="207">
        <v>0.56000000000000005</v>
      </c>
      <c r="U56" s="207">
        <v>12.12</v>
      </c>
      <c r="V56" s="207">
        <v>0.2</v>
      </c>
      <c r="W56" s="207">
        <v>0.66</v>
      </c>
      <c r="X56" s="207">
        <v>1.65</v>
      </c>
      <c r="Y56" s="207">
        <v>0</v>
      </c>
      <c r="Z56" s="207">
        <v>2.75</v>
      </c>
      <c r="AA56" s="207">
        <v>0.89</v>
      </c>
      <c r="AB56" s="207">
        <v>0</v>
      </c>
      <c r="AC56" s="207">
        <v>0.8</v>
      </c>
      <c r="AD56" s="207">
        <v>6.82</v>
      </c>
      <c r="AE56" s="207">
        <v>0</v>
      </c>
      <c r="AF56" s="207">
        <v>0</v>
      </c>
      <c r="AG56" s="207">
        <v>26.52</v>
      </c>
      <c r="AH56" s="207">
        <v>0</v>
      </c>
      <c r="AI56" s="207">
        <v>28.93</v>
      </c>
      <c r="AJ56" s="207">
        <v>0</v>
      </c>
      <c r="AK56" s="207">
        <v>11.51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2.4300000000000002</v>
      </c>
      <c r="E57" s="207">
        <v>0</v>
      </c>
      <c r="F57" s="207">
        <v>0</v>
      </c>
      <c r="G57" s="207">
        <v>5.59</v>
      </c>
      <c r="H57" s="207">
        <v>0</v>
      </c>
      <c r="I57" s="207">
        <v>24.25</v>
      </c>
      <c r="J57" s="207">
        <v>0.28000000000000003</v>
      </c>
      <c r="K57" s="207">
        <v>7.23</v>
      </c>
      <c r="L57" s="207">
        <v>2.87</v>
      </c>
      <c r="M57" s="207">
        <v>0</v>
      </c>
      <c r="N57" s="207">
        <v>1.3</v>
      </c>
      <c r="O57" s="207">
        <v>2.1800000000000002</v>
      </c>
      <c r="P57" s="207">
        <v>9.0500000000000007</v>
      </c>
      <c r="Q57" s="207">
        <v>2.86</v>
      </c>
      <c r="R57" s="207">
        <v>0.46</v>
      </c>
      <c r="S57" s="207">
        <v>0.28999999999999998</v>
      </c>
      <c r="T57" s="207">
        <v>0.56000000000000005</v>
      </c>
      <c r="U57" s="207">
        <v>12.12</v>
      </c>
      <c r="V57" s="207">
        <v>0.2</v>
      </c>
      <c r="W57" s="207">
        <v>0.66</v>
      </c>
      <c r="X57" s="207">
        <v>1.65</v>
      </c>
      <c r="Y57" s="207">
        <v>0</v>
      </c>
      <c r="Z57" s="207">
        <v>2.75</v>
      </c>
      <c r="AA57" s="207">
        <v>0.89</v>
      </c>
      <c r="AB57" s="207">
        <v>0</v>
      </c>
      <c r="AC57" s="207">
        <v>0.8</v>
      </c>
      <c r="AD57" s="207">
        <v>6.82</v>
      </c>
      <c r="AE57" s="207">
        <v>0</v>
      </c>
      <c r="AF57" s="207">
        <v>0</v>
      </c>
      <c r="AG57" s="207">
        <v>26.52</v>
      </c>
      <c r="AH57" s="207">
        <v>0</v>
      </c>
      <c r="AI57" s="207">
        <v>28.93</v>
      </c>
      <c r="AJ57" s="207">
        <v>0</v>
      </c>
      <c r="AK57" s="207">
        <v>11.51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2.4300000000000002</v>
      </c>
      <c r="E58" s="207">
        <v>0</v>
      </c>
      <c r="F58" s="207">
        <v>0</v>
      </c>
      <c r="G58" s="207">
        <v>5.59</v>
      </c>
      <c r="H58" s="207">
        <v>0</v>
      </c>
      <c r="I58" s="207">
        <v>24.25</v>
      </c>
      <c r="J58" s="207">
        <v>0.28000000000000003</v>
      </c>
      <c r="K58" s="207">
        <v>7.23</v>
      </c>
      <c r="L58" s="207">
        <v>2.87</v>
      </c>
      <c r="M58" s="207">
        <v>0</v>
      </c>
      <c r="N58" s="207">
        <v>1.3</v>
      </c>
      <c r="O58" s="207">
        <v>2.1800000000000002</v>
      </c>
      <c r="P58" s="207">
        <v>9.0500000000000007</v>
      </c>
      <c r="Q58" s="207">
        <v>2.86</v>
      </c>
      <c r="R58" s="207">
        <v>0.46</v>
      </c>
      <c r="S58" s="207">
        <v>0.28999999999999998</v>
      </c>
      <c r="T58" s="207">
        <v>0.56000000000000005</v>
      </c>
      <c r="U58" s="207">
        <v>12.12</v>
      </c>
      <c r="V58" s="207">
        <v>0.2</v>
      </c>
      <c r="W58" s="207">
        <v>0.66</v>
      </c>
      <c r="X58" s="207">
        <v>1.65</v>
      </c>
      <c r="Y58" s="207">
        <v>0</v>
      </c>
      <c r="Z58" s="207">
        <v>2.75</v>
      </c>
      <c r="AA58" s="207">
        <v>0.89</v>
      </c>
      <c r="AB58" s="207">
        <v>0</v>
      </c>
      <c r="AC58" s="207">
        <v>0.8</v>
      </c>
      <c r="AD58" s="207">
        <v>6.82</v>
      </c>
      <c r="AE58" s="207">
        <v>0</v>
      </c>
      <c r="AF58" s="207">
        <v>0</v>
      </c>
      <c r="AG58" s="207">
        <v>26.52</v>
      </c>
      <c r="AH58" s="207">
        <v>0</v>
      </c>
      <c r="AI58" s="207">
        <v>28.93</v>
      </c>
      <c r="AJ58" s="207">
        <v>0</v>
      </c>
      <c r="AK58" s="207">
        <v>11.51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2.4300000000000002</v>
      </c>
      <c r="E59" s="207">
        <v>0</v>
      </c>
      <c r="F59" s="207">
        <v>0</v>
      </c>
      <c r="G59" s="207">
        <v>5.59</v>
      </c>
      <c r="H59" s="207">
        <v>0</v>
      </c>
      <c r="I59" s="207">
        <v>24.25</v>
      </c>
      <c r="J59" s="207">
        <v>0.28000000000000003</v>
      </c>
      <c r="K59" s="207">
        <v>7.23</v>
      </c>
      <c r="L59" s="207">
        <v>2.87</v>
      </c>
      <c r="M59" s="207">
        <v>0</v>
      </c>
      <c r="N59" s="207">
        <v>1.3</v>
      </c>
      <c r="O59" s="207">
        <v>2.1800000000000002</v>
      </c>
      <c r="P59" s="207">
        <v>9.0500000000000007</v>
      </c>
      <c r="Q59" s="207">
        <v>2.86</v>
      </c>
      <c r="R59" s="207">
        <v>0.46</v>
      </c>
      <c r="S59" s="207">
        <v>0.28999999999999998</v>
      </c>
      <c r="T59" s="207">
        <v>0.56000000000000005</v>
      </c>
      <c r="U59" s="207">
        <v>12.12</v>
      </c>
      <c r="V59" s="207">
        <v>0.2</v>
      </c>
      <c r="W59" s="207">
        <v>0.57999999999999996</v>
      </c>
      <c r="X59" s="207">
        <v>1.65</v>
      </c>
      <c r="Y59" s="207">
        <v>0</v>
      </c>
      <c r="Z59" s="207">
        <v>2.75</v>
      </c>
      <c r="AA59" s="207">
        <v>0.89</v>
      </c>
      <c r="AB59" s="207">
        <v>0</v>
      </c>
      <c r="AC59" s="207">
        <v>0.8</v>
      </c>
      <c r="AD59" s="207">
        <v>6.82</v>
      </c>
      <c r="AE59" s="207">
        <v>0</v>
      </c>
      <c r="AF59" s="207">
        <v>0</v>
      </c>
      <c r="AG59" s="207">
        <v>26.52</v>
      </c>
      <c r="AH59" s="207">
        <v>0</v>
      </c>
      <c r="AI59" s="207">
        <v>28.93</v>
      </c>
      <c r="AJ59" s="207">
        <v>0</v>
      </c>
      <c r="AK59" s="207">
        <v>10.210000000000001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2.4300000000000002</v>
      </c>
      <c r="E60" s="207">
        <v>0</v>
      </c>
      <c r="F60" s="207">
        <v>0</v>
      </c>
      <c r="G60" s="207">
        <v>5.59</v>
      </c>
      <c r="H60" s="207">
        <v>0</v>
      </c>
      <c r="I60" s="207">
        <v>24.25</v>
      </c>
      <c r="J60" s="207">
        <v>0.28000000000000003</v>
      </c>
      <c r="K60" s="207">
        <v>7.23</v>
      </c>
      <c r="L60" s="207">
        <v>2.87</v>
      </c>
      <c r="M60" s="207">
        <v>0</v>
      </c>
      <c r="N60" s="207">
        <v>1.3</v>
      </c>
      <c r="O60" s="207">
        <v>2.1800000000000002</v>
      </c>
      <c r="P60" s="207">
        <v>9.0500000000000007</v>
      </c>
      <c r="Q60" s="207">
        <v>2.86</v>
      </c>
      <c r="R60" s="207">
        <v>0.46</v>
      </c>
      <c r="S60" s="207">
        <v>0.28999999999999998</v>
      </c>
      <c r="T60" s="207">
        <v>0.56000000000000005</v>
      </c>
      <c r="U60" s="207">
        <v>12.12</v>
      </c>
      <c r="V60" s="207">
        <v>0.2</v>
      </c>
      <c r="W60" s="207">
        <v>0.57999999999999996</v>
      </c>
      <c r="X60" s="207">
        <v>1.65</v>
      </c>
      <c r="Y60" s="207">
        <v>0</v>
      </c>
      <c r="Z60" s="207">
        <v>2.75</v>
      </c>
      <c r="AA60" s="207">
        <v>0.89</v>
      </c>
      <c r="AB60" s="207">
        <v>0</v>
      </c>
      <c r="AC60" s="207">
        <v>0.8</v>
      </c>
      <c r="AD60" s="207">
        <v>6.82</v>
      </c>
      <c r="AE60" s="207">
        <v>0</v>
      </c>
      <c r="AF60" s="207">
        <v>0</v>
      </c>
      <c r="AG60" s="207">
        <v>26.52</v>
      </c>
      <c r="AH60" s="207">
        <v>0</v>
      </c>
      <c r="AI60" s="207">
        <v>28.93</v>
      </c>
      <c r="AJ60" s="207">
        <v>0</v>
      </c>
      <c r="AK60" s="207">
        <v>10.210000000000001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2.4300000000000002</v>
      </c>
      <c r="E61" s="207">
        <v>0</v>
      </c>
      <c r="F61" s="207">
        <v>0</v>
      </c>
      <c r="G61" s="207">
        <v>5.59</v>
      </c>
      <c r="H61" s="207">
        <v>0</v>
      </c>
      <c r="I61" s="207">
        <v>24.25</v>
      </c>
      <c r="J61" s="207">
        <v>0.28000000000000003</v>
      </c>
      <c r="K61" s="207">
        <v>7.23</v>
      </c>
      <c r="L61" s="207">
        <v>2.87</v>
      </c>
      <c r="M61" s="207">
        <v>0</v>
      </c>
      <c r="N61" s="207">
        <v>1.3</v>
      </c>
      <c r="O61" s="207">
        <v>2.1800000000000002</v>
      </c>
      <c r="P61" s="207">
        <v>9.0500000000000007</v>
      </c>
      <c r="Q61" s="207">
        <v>2.86</v>
      </c>
      <c r="R61" s="207">
        <v>0.46</v>
      </c>
      <c r="S61" s="207">
        <v>0.28999999999999998</v>
      </c>
      <c r="T61" s="207">
        <v>0.56000000000000005</v>
      </c>
      <c r="U61" s="207">
        <v>12.12</v>
      </c>
      <c r="V61" s="207">
        <v>0.2</v>
      </c>
      <c r="W61" s="207">
        <v>0.57999999999999996</v>
      </c>
      <c r="X61" s="207">
        <v>1.65</v>
      </c>
      <c r="Y61" s="207">
        <v>0</v>
      </c>
      <c r="Z61" s="207">
        <v>2.75</v>
      </c>
      <c r="AA61" s="207">
        <v>0.89</v>
      </c>
      <c r="AB61" s="207">
        <v>0</v>
      </c>
      <c r="AC61" s="207">
        <v>0.8</v>
      </c>
      <c r="AD61" s="207">
        <v>6.82</v>
      </c>
      <c r="AE61" s="207">
        <v>0</v>
      </c>
      <c r="AF61" s="207">
        <v>0</v>
      </c>
      <c r="AG61" s="207">
        <v>26.52</v>
      </c>
      <c r="AH61" s="207">
        <v>0</v>
      </c>
      <c r="AI61" s="207">
        <v>28.93</v>
      </c>
      <c r="AJ61" s="207">
        <v>0</v>
      </c>
      <c r="AK61" s="207">
        <v>10.210000000000001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2.4300000000000002</v>
      </c>
      <c r="E62" s="207">
        <v>0</v>
      </c>
      <c r="F62" s="207">
        <v>0</v>
      </c>
      <c r="G62" s="207">
        <v>5.59</v>
      </c>
      <c r="H62" s="207">
        <v>0</v>
      </c>
      <c r="I62" s="207">
        <v>24.25</v>
      </c>
      <c r="J62" s="207">
        <v>0.28000000000000003</v>
      </c>
      <c r="K62" s="207">
        <v>7.23</v>
      </c>
      <c r="L62" s="207">
        <v>2.87</v>
      </c>
      <c r="M62" s="207">
        <v>0</v>
      </c>
      <c r="N62" s="207">
        <v>1.3</v>
      </c>
      <c r="O62" s="207">
        <v>2.1800000000000002</v>
      </c>
      <c r="P62" s="207">
        <v>9.0500000000000007</v>
      </c>
      <c r="Q62" s="207">
        <v>2.86</v>
      </c>
      <c r="R62" s="207">
        <v>0.46</v>
      </c>
      <c r="S62" s="207">
        <v>0.28999999999999998</v>
      </c>
      <c r="T62" s="207">
        <v>0.56000000000000005</v>
      </c>
      <c r="U62" s="207">
        <v>12.12</v>
      </c>
      <c r="V62" s="207">
        <v>0.2</v>
      </c>
      <c r="W62" s="207">
        <v>0.57999999999999996</v>
      </c>
      <c r="X62" s="207">
        <v>1.65</v>
      </c>
      <c r="Y62" s="207">
        <v>0</v>
      </c>
      <c r="Z62" s="207">
        <v>2.75</v>
      </c>
      <c r="AA62" s="207">
        <v>0.89</v>
      </c>
      <c r="AB62" s="207">
        <v>0</v>
      </c>
      <c r="AC62" s="207">
        <v>-1.72</v>
      </c>
      <c r="AD62" s="207">
        <v>6.82</v>
      </c>
      <c r="AE62" s="207">
        <v>0</v>
      </c>
      <c r="AF62" s="207">
        <v>0</v>
      </c>
      <c r="AG62" s="207">
        <v>26.52</v>
      </c>
      <c r="AH62" s="207">
        <v>0</v>
      </c>
      <c r="AI62" s="207">
        <v>28.93</v>
      </c>
      <c r="AJ62" s="207">
        <v>0</v>
      </c>
      <c r="AK62" s="207">
        <v>10.210000000000001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2.4300000000000002</v>
      </c>
      <c r="E63" s="207">
        <v>0</v>
      </c>
      <c r="F63" s="207">
        <v>0</v>
      </c>
      <c r="G63" s="207">
        <v>5.59</v>
      </c>
      <c r="H63" s="207">
        <v>0</v>
      </c>
      <c r="I63" s="207">
        <v>24.25</v>
      </c>
      <c r="J63" s="207">
        <v>0.28000000000000003</v>
      </c>
      <c r="K63" s="207">
        <v>9.93</v>
      </c>
      <c r="L63" s="207">
        <v>2.87</v>
      </c>
      <c r="M63" s="207">
        <v>0</v>
      </c>
      <c r="N63" s="207">
        <v>1.3</v>
      </c>
      <c r="O63" s="207">
        <v>2.1800000000000002</v>
      </c>
      <c r="P63" s="207">
        <v>9.0500000000000007</v>
      </c>
      <c r="Q63" s="207">
        <v>2.86</v>
      </c>
      <c r="R63" s="207">
        <v>0.46</v>
      </c>
      <c r="S63" s="207">
        <v>0.28999999999999998</v>
      </c>
      <c r="T63" s="207">
        <v>0.56000000000000005</v>
      </c>
      <c r="U63" s="207">
        <v>12.12</v>
      </c>
      <c r="V63" s="207">
        <v>0.2</v>
      </c>
      <c r="W63" s="207">
        <v>2.42</v>
      </c>
      <c r="X63" s="207">
        <v>1.65</v>
      </c>
      <c r="Y63" s="207">
        <v>0</v>
      </c>
      <c r="Z63" s="207">
        <v>2.75</v>
      </c>
      <c r="AA63" s="207">
        <v>0.89</v>
      </c>
      <c r="AB63" s="207">
        <v>0</v>
      </c>
      <c r="AC63" s="207">
        <v>-1.72</v>
      </c>
      <c r="AD63" s="207">
        <v>6.82</v>
      </c>
      <c r="AE63" s="207">
        <v>0</v>
      </c>
      <c r="AF63" s="207">
        <v>0</v>
      </c>
      <c r="AG63" s="207">
        <v>26.52</v>
      </c>
      <c r="AH63" s="207">
        <v>0</v>
      </c>
      <c r="AI63" s="207">
        <v>28.93</v>
      </c>
      <c r="AJ63" s="207">
        <v>0</v>
      </c>
      <c r="AK63" s="207">
        <v>10.210000000000001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2.4300000000000002</v>
      </c>
      <c r="E64" s="207">
        <v>0</v>
      </c>
      <c r="F64" s="207">
        <v>0</v>
      </c>
      <c r="G64" s="207">
        <v>5.59</v>
      </c>
      <c r="H64" s="207">
        <v>0</v>
      </c>
      <c r="I64" s="207">
        <v>24.25</v>
      </c>
      <c r="J64" s="207">
        <v>0.28000000000000003</v>
      </c>
      <c r="K64" s="207">
        <v>7.23</v>
      </c>
      <c r="L64" s="207">
        <v>2.87</v>
      </c>
      <c r="M64" s="207">
        <v>0</v>
      </c>
      <c r="N64" s="207">
        <v>1.3</v>
      </c>
      <c r="O64" s="207">
        <v>2.1800000000000002</v>
      </c>
      <c r="P64" s="207">
        <v>9.0500000000000007</v>
      </c>
      <c r="Q64" s="207">
        <v>2.86</v>
      </c>
      <c r="R64" s="207">
        <v>0.46</v>
      </c>
      <c r="S64" s="207">
        <v>0.28999999999999998</v>
      </c>
      <c r="T64" s="207">
        <v>0.56000000000000005</v>
      </c>
      <c r="U64" s="207">
        <v>12.12</v>
      </c>
      <c r="V64" s="207">
        <v>0.2</v>
      </c>
      <c r="W64" s="207">
        <v>2.42</v>
      </c>
      <c r="X64" s="207">
        <v>1.65</v>
      </c>
      <c r="Y64" s="207">
        <v>0</v>
      </c>
      <c r="Z64" s="207">
        <v>2.75</v>
      </c>
      <c r="AA64" s="207">
        <v>0.89</v>
      </c>
      <c r="AB64" s="207">
        <v>0</v>
      </c>
      <c r="AC64" s="207">
        <v>-1.72</v>
      </c>
      <c r="AD64" s="207">
        <v>6.82</v>
      </c>
      <c r="AE64" s="207">
        <v>0</v>
      </c>
      <c r="AF64" s="207">
        <v>0</v>
      </c>
      <c r="AG64" s="207">
        <v>26.52</v>
      </c>
      <c r="AH64" s="207">
        <v>0</v>
      </c>
      <c r="AI64" s="207">
        <v>28.93</v>
      </c>
      <c r="AJ64" s="207">
        <v>0</v>
      </c>
      <c r="AK64" s="207">
        <v>10.210000000000001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2.4300000000000002</v>
      </c>
      <c r="E65" s="207">
        <v>0</v>
      </c>
      <c r="F65" s="207">
        <v>0</v>
      </c>
      <c r="G65" s="207">
        <v>5.59</v>
      </c>
      <c r="H65" s="207">
        <v>0</v>
      </c>
      <c r="I65" s="207">
        <v>24.25</v>
      </c>
      <c r="J65" s="207">
        <v>0.28000000000000003</v>
      </c>
      <c r="K65" s="207">
        <v>7.23</v>
      </c>
      <c r="L65" s="207">
        <v>4.3600000000000003</v>
      </c>
      <c r="M65" s="207">
        <v>0</v>
      </c>
      <c r="N65" s="207">
        <v>1.3</v>
      </c>
      <c r="O65" s="207">
        <v>2.1800000000000002</v>
      </c>
      <c r="P65" s="207">
        <v>9.0500000000000007</v>
      </c>
      <c r="Q65" s="207">
        <v>2.86</v>
      </c>
      <c r="R65" s="207">
        <v>0.17</v>
      </c>
      <c r="S65" s="207">
        <v>0.28999999999999998</v>
      </c>
      <c r="T65" s="207">
        <v>0.56000000000000005</v>
      </c>
      <c r="U65" s="207">
        <v>12.12</v>
      </c>
      <c r="V65" s="207">
        <v>0.2</v>
      </c>
      <c r="W65" s="207">
        <v>2.42</v>
      </c>
      <c r="X65" s="207">
        <v>1.65</v>
      </c>
      <c r="Y65" s="207">
        <v>0</v>
      </c>
      <c r="Z65" s="207">
        <v>2.75</v>
      </c>
      <c r="AA65" s="207">
        <v>0.89</v>
      </c>
      <c r="AB65" s="207">
        <v>0</v>
      </c>
      <c r="AC65" s="207">
        <v>0.8</v>
      </c>
      <c r="AD65" s="207">
        <v>6.82</v>
      </c>
      <c r="AE65" s="207">
        <v>0</v>
      </c>
      <c r="AF65" s="207">
        <v>0</v>
      </c>
      <c r="AG65" s="207">
        <v>26.52</v>
      </c>
      <c r="AH65" s="207">
        <v>0</v>
      </c>
      <c r="AI65" s="207">
        <v>28.93</v>
      </c>
      <c r="AJ65" s="207">
        <v>0</v>
      </c>
      <c r="AK65" s="207">
        <v>10.210000000000001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2.4300000000000002</v>
      </c>
      <c r="E66" s="207">
        <v>0</v>
      </c>
      <c r="F66" s="207">
        <v>0</v>
      </c>
      <c r="G66" s="207">
        <v>5.59</v>
      </c>
      <c r="H66" s="207">
        <v>0</v>
      </c>
      <c r="I66" s="207">
        <v>24.25</v>
      </c>
      <c r="J66" s="207">
        <v>0.28000000000000003</v>
      </c>
      <c r="K66" s="207">
        <v>7.23</v>
      </c>
      <c r="L66" s="207">
        <v>2.87</v>
      </c>
      <c r="M66" s="207">
        <v>0</v>
      </c>
      <c r="N66" s="207">
        <v>1.3</v>
      </c>
      <c r="O66" s="207">
        <v>2.1800000000000002</v>
      </c>
      <c r="P66" s="207">
        <v>9.0500000000000007</v>
      </c>
      <c r="Q66" s="207">
        <v>2.86</v>
      </c>
      <c r="R66" s="207">
        <v>0.15</v>
      </c>
      <c r="S66" s="207">
        <v>0.28999999999999998</v>
      </c>
      <c r="T66" s="207">
        <v>0.56000000000000005</v>
      </c>
      <c r="U66" s="207">
        <v>12.12</v>
      </c>
      <c r="V66" s="207">
        <v>0.2</v>
      </c>
      <c r="W66" s="207">
        <v>2.42</v>
      </c>
      <c r="X66" s="207">
        <v>1.65</v>
      </c>
      <c r="Y66" s="207">
        <v>0</v>
      </c>
      <c r="Z66" s="207">
        <v>2.75</v>
      </c>
      <c r="AA66" s="207">
        <v>0.89</v>
      </c>
      <c r="AB66" s="207">
        <v>0</v>
      </c>
      <c r="AC66" s="207">
        <v>0.8</v>
      </c>
      <c r="AD66" s="207">
        <v>6.82</v>
      </c>
      <c r="AE66" s="207">
        <v>0</v>
      </c>
      <c r="AF66" s="207">
        <v>0</v>
      </c>
      <c r="AG66" s="207">
        <v>26.52</v>
      </c>
      <c r="AH66" s="207">
        <v>0</v>
      </c>
      <c r="AI66" s="207">
        <v>28.93</v>
      </c>
      <c r="AJ66" s="207">
        <v>0</v>
      </c>
      <c r="AK66" s="207">
        <v>10.210000000000001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2.4300000000000002</v>
      </c>
      <c r="E67" s="207">
        <v>0</v>
      </c>
      <c r="F67" s="207">
        <v>0</v>
      </c>
      <c r="G67" s="207">
        <v>5.59</v>
      </c>
      <c r="H67" s="207">
        <v>0</v>
      </c>
      <c r="I67" s="207">
        <v>24.25</v>
      </c>
      <c r="J67" s="207">
        <v>0.28000000000000003</v>
      </c>
      <c r="K67" s="207">
        <v>7.23</v>
      </c>
      <c r="L67" s="207">
        <v>3.32</v>
      </c>
      <c r="M67" s="207">
        <v>0</v>
      </c>
      <c r="N67" s="207">
        <v>1.3</v>
      </c>
      <c r="O67" s="207">
        <v>2.1800000000000002</v>
      </c>
      <c r="P67" s="207">
        <v>9.0500000000000007</v>
      </c>
      <c r="Q67" s="207">
        <v>2.86</v>
      </c>
      <c r="R67" s="207">
        <v>0.15</v>
      </c>
      <c r="S67" s="207">
        <v>0.28999999999999998</v>
      </c>
      <c r="T67" s="207">
        <v>0.56000000000000005</v>
      </c>
      <c r="U67" s="207">
        <v>12.12</v>
      </c>
      <c r="V67" s="207">
        <v>0.2</v>
      </c>
      <c r="W67" s="207">
        <v>2.74</v>
      </c>
      <c r="X67" s="207">
        <v>1.65</v>
      </c>
      <c r="Y67" s="207">
        <v>0</v>
      </c>
      <c r="Z67" s="207">
        <v>2.75</v>
      </c>
      <c r="AA67" s="207">
        <v>0.89</v>
      </c>
      <c r="AB67" s="207">
        <v>0</v>
      </c>
      <c r="AC67" s="207">
        <v>0.8</v>
      </c>
      <c r="AD67" s="207">
        <v>6.82</v>
      </c>
      <c r="AE67" s="207">
        <v>0</v>
      </c>
      <c r="AF67" s="207">
        <v>0</v>
      </c>
      <c r="AG67" s="207">
        <v>26.52</v>
      </c>
      <c r="AH67" s="207">
        <v>0</v>
      </c>
      <c r="AI67" s="207">
        <v>28.93</v>
      </c>
      <c r="AJ67" s="207">
        <v>0</v>
      </c>
      <c r="AK67" s="207">
        <v>12.6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2.4300000000000002</v>
      </c>
      <c r="E68" s="207">
        <v>0</v>
      </c>
      <c r="F68" s="207">
        <v>0</v>
      </c>
      <c r="G68" s="207">
        <v>5.59</v>
      </c>
      <c r="H68" s="207">
        <v>0</v>
      </c>
      <c r="I68" s="207">
        <v>24.25</v>
      </c>
      <c r="J68" s="207">
        <v>0.28000000000000003</v>
      </c>
      <c r="K68" s="207">
        <v>7.23</v>
      </c>
      <c r="L68" s="207">
        <v>2.87</v>
      </c>
      <c r="M68" s="207">
        <v>0</v>
      </c>
      <c r="N68" s="207">
        <v>1.3</v>
      </c>
      <c r="O68" s="207">
        <v>2.1800000000000002</v>
      </c>
      <c r="P68" s="207">
        <v>9.0500000000000007</v>
      </c>
      <c r="Q68" s="207">
        <v>2.86</v>
      </c>
      <c r="R68" s="207">
        <v>0.15</v>
      </c>
      <c r="S68" s="207">
        <v>0.28999999999999998</v>
      </c>
      <c r="T68" s="207">
        <v>0.56000000000000005</v>
      </c>
      <c r="U68" s="207">
        <v>12.12</v>
      </c>
      <c r="V68" s="207">
        <v>0.2</v>
      </c>
      <c r="W68" s="207">
        <v>2.74</v>
      </c>
      <c r="X68" s="207">
        <v>1.65</v>
      </c>
      <c r="Y68" s="207">
        <v>0</v>
      </c>
      <c r="Z68" s="207">
        <v>2.75</v>
      </c>
      <c r="AA68" s="207">
        <v>0.89</v>
      </c>
      <c r="AB68" s="207">
        <v>0</v>
      </c>
      <c r="AC68" s="207">
        <v>0.8</v>
      </c>
      <c r="AD68" s="207">
        <v>6.82</v>
      </c>
      <c r="AE68" s="207">
        <v>0</v>
      </c>
      <c r="AF68" s="207">
        <v>0</v>
      </c>
      <c r="AG68" s="207">
        <v>26.52</v>
      </c>
      <c r="AH68" s="207">
        <v>0</v>
      </c>
      <c r="AI68" s="207">
        <v>28.93</v>
      </c>
      <c r="AJ68" s="207">
        <v>0</v>
      </c>
      <c r="AK68" s="207">
        <v>12.6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2.4300000000000002</v>
      </c>
      <c r="E69" s="207">
        <v>0</v>
      </c>
      <c r="F69" s="207">
        <v>0</v>
      </c>
      <c r="G69" s="207">
        <v>5.59</v>
      </c>
      <c r="H69" s="207">
        <v>0</v>
      </c>
      <c r="I69" s="207">
        <v>24.25</v>
      </c>
      <c r="J69" s="207">
        <v>1.1299999999999999</v>
      </c>
      <c r="K69" s="207">
        <v>7.23</v>
      </c>
      <c r="L69" s="207">
        <v>2.87</v>
      </c>
      <c r="M69" s="207">
        <v>0</v>
      </c>
      <c r="N69" s="207">
        <v>1.3</v>
      </c>
      <c r="O69" s="207">
        <v>2.1800000000000002</v>
      </c>
      <c r="P69" s="207">
        <v>9.0500000000000007</v>
      </c>
      <c r="Q69" s="207">
        <v>2.86</v>
      </c>
      <c r="R69" s="207">
        <v>0.15</v>
      </c>
      <c r="S69" s="207">
        <v>0.28999999999999998</v>
      </c>
      <c r="T69" s="207">
        <v>0.56000000000000005</v>
      </c>
      <c r="U69" s="207">
        <v>12.12</v>
      </c>
      <c r="V69" s="207">
        <v>0.2</v>
      </c>
      <c r="W69" s="207">
        <v>2.74</v>
      </c>
      <c r="X69" s="207">
        <v>1.65</v>
      </c>
      <c r="Y69" s="207">
        <v>0</v>
      </c>
      <c r="Z69" s="207">
        <v>2.75</v>
      </c>
      <c r="AA69" s="207">
        <v>0.89</v>
      </c>
      <c r="AB69" s="207">
        <v>0</v>
      </c>
      <c r="AC69" s="207">
        <v>0.8</v>
      </c>
      <c r="AD69" s="207">
        <v>6.82</v>
      </c>
      <c r="AE69" s="207">
        <v>0</v>
      </c>
      <c r="AF69" s="207">
        <v>0</v>
      </c>
      <c r="AG69" s="207">
        <v>26.52</v>
      </c>
      <c r="AH69" s="207">
        <v>0</v>
      </c>
      <c r="AI69" s="207">
        <v>28.93</v>
      </c>
      <c r="AJ69" s="207">
        <v>0</v>
      </c>
      <c r="AK69" s="207">
        <v>2.6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2.4300000000000002</v>
      </c>
      <c r="E70" s="207">
        <v>0</v>
      </c>
      <c r="F70" s="207">
        <v>0</v>
      </c>
      <c r="G70" s="207">
        <v>5.59</v>
      </c>
      <c r="H70" s="207">
        <v>0</v>
      </c>
      <c r="I70" s="207">
        <v>23.12</v>
      </c>
      <c r="J70" s="207">
        <v>1.1299999999999999</v>
      </c>
      <c r="K70" s="207">
        <v>7.23</v>
      </c>
      <c r="L70" s="207">
        <v>2.87</v>
      </c>
      <c r="M70" s="207">
        <v>0</v>
      </c>
      <c r="N70" s="207">
        <v>1.3</v>
      </c>
      <c r="O70" s="207">
        <v>2.1800000000000002</v>
      </c>
      <c r="P70" s="207">
        <v>9.0500000000000007</v>
      </c>
      <c r="Q70" s="207">
        <v>2.86</v>
      </c>
      <c r="R70" s="207">
        <v>0.15</v>
      </c>
      <c r="S70" s="207">
        <v>0.28999999999999998</v>
      </c>
      <c r="T70" s="207">
        <v>0.56000000000000005</v>
      </c>
      <c r="U70" s="207">
        <v>12.12</v>
      </c>
      <c r="V70" s="207">
        <v>0.2</v>
      </c>
      <c r="W70" s="207">
        <v>2.74</v>
      </c>
      <c r="X70" s="207">
        <v>1.65</v>
      </c>
      <c r="Y70" s="207">
        <v>0</v>
      </c>
      <c r="Z70" s="207">
        <v>2.75</v>
      </c>
      <c r="AA70" s="207">
        <v>0.89</v>
      </c>
      <c r="AB70" s="207">
        <v>0</v>
      </c>
      <c r="AC70" s="207">
        <v>0.8</v>
      </c>
      <c r="AD70" s="207">
        <v>6.82</v>
      </c>
      <c r="AE70" s="207">
        <v>0</v>
      </c>
      <c r="AF70" s="207">
        <v>0</v>
      </c>
      <c r="AG70" s="207">
        <v>26.52</v>
      </c>
      <c r="AH70" s="207">
        <v>0</v>
      </c>
      <c r="AI70" s="207">
        <v>28.93</v>
      </c>
      <c r="AJ70" s="207">
        <v>0</v>
      </c>
      <c r="AK70" s="207">
        <v>2.6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2.4300000000000002</v>
      </c>
      <c r="E71" s="207">
        <v>0</v>
      </c>
      <c r="F71" s="207">
        <v>0</v>
      </c>
      <c r="G71" s="207">
        <v>5.59</v>
      </c>
      <c r="H71" s="207">
        <v>0</v>
      </c>
      <c r="I71" s="207">
        <v>23.12</v>
      </c>
      <c r="J71" s="207">
        <v>1.1299999999999999</v>
      </c>
      <c r="K71" s="207">
        <v>7.23</v>
      </c>
      <c r="L71" s="207">
        <v>2.87</v>
      </c>
      <c r="M71" s="207">
        <v>0</v>
      </c>
      <c r="N71" s="207">
        <v>1.3</v>
      </c>
      <c r="O71" s="207">
        <v>2.1800000000000002</v>
      </c>
      <c r="P71" s="207">
        <v>9.0500000000000007</v>
      </c>
      <c r="Q71" s="207">
        <v>2.86</v>
      </c>
      <c r="R71" s="207">
        <v>1.8</v>
      </c>
      <c r="S71" s="207">
        <v>0.28999999999999998</v>
      </c>
      <c r="T71" s="207">
        <v>0.56000000000000005</v>
      </c>
      <c r="U71" s="207">
        <v>12.12</v>
      </c>
      <c r="V71" s="207">
        <v>0.2</v>
      </c>
      <c r="W71" s="207">
        <v>2.74</v>
      </c>
      <c r="X71" s="207">
        <v>1.65</v>
      </c>
      <c r="Y71" s="207">
        <v>0</v>
      </c>
      <c r="Z71" s="207">
        <v>2.75</v>
      </c>
      <c r="AA71" s="207">
        <v>0.89</v>
      </c>
      <c r="AB71" s="207">
        <v>0</v>
      </c>
      <c r="AC71" s="207">
        <v>0.8</v>
      </c>
      <c r="AD71" s="207">
        <v>6.82</v>
      </c>
      <c r="AE71" s="207">
        <v>0</v>
      </c>
      <c r="AF71" s="207">
        <v>0</v>
      </c>
      <c r="AG71" s="207">
        <v>26.52</v>
      </c>
      <c r="AH71" s="207">
        <v>0</v>
      </c>
      <c r="AI71" s="207">
        <v>28.93</v>
      </c>
      <c r="AJ71" s="207">
        <v>0</v>
      </c>
      <c r="AK71" s="207">
        <v>2.6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2.4300000000000002</v>
      </c>
      <c r="E72" s="207">
        <v>0</v>
      </c>
      <c r="F72" s="207">
        <v>0</v>
      </c>
      <c r="G72" s="207">
        <v>5.59</v>
      </c>
      <c r="H72" s="207">
        <v>0</v>
      </c>
      <c r="I72" s="207">
        <v>23.12</v>
      </c>
      <c r="J72" s="207">
        <v>1.1299999999999999</v>
      </c>
      <c r="K72" s="207">
        <v>7.23</v>
      </c>
      <c r="L72" s="207">
        <v>2.87</v>
      </c>
      <c r="M72" s="207">
        <v>0</v>
      </c>
      <c r="N72" s="207">
        <v>1.3</v>
      </c>
      <c r="O72" s="207">
        <v>2.1800000000000002</v>
      </c>
      <c r="P72" s="207">
        <v>9.0500000000000007</v>
      </c>
      <c r="Q72" s="207">
        <v>2.86</v>
      </c>
      <c r="R72" s="207">
        <v>2.36</v>
      </c>
      <c r="S72" s="207">
        <v>0.28999999999999998</v>
      </c>
      <c r="T72" s="207">
        <v>0.56000000000000005</v>
      </c>
      <c r="U72" s="207">
        <v>12.12</v>
      </c>
      <c r="V72" s="207">
        <v>0.2</v>
      </c>
      <c r="W72" s="207">
        <v>2.74</v>
      </c>
      <c r="X72" s="207">
        <v>1.65</v>
      </c>
      <c r="Y72" s="207">
        <v>0</v>
      </c>
      <c r="Z72" s="207">
        <v>2.75</v>
      </c>
      <c r="AA72" s="207">
        <v>0.89</v>
      </c>
      <c r="AB72" s="207">
        <v>0</v>
      </c>
      <c r="AC72" s="207">
        <v>0.8</v>
      </c>
      <c r="AD72" s="207">
        <v>6.82</v>
      </c>
      <c r="AE72" s="207">
        <v>0</v>
      </c>
      <c r="AF72" s="207">
        <v>0</v>
      </c>
      <c r="AG72" s="207">
        <v>26.52</v>
      </c>
      <c r="AH72" s="207">
        <v>0</v>
      </c>
      <c r="AI72" s="207">
        <v>28.93</v>
      </c>
      <c r="AJ72" s="207">
        <v>0</v>
      </c>
      <c r="AK72" s="207">
        <v>2.6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2.4300000000000002</v>
      </c>
      <c r="E73" s="207">
        <v>0</v>
      </c>
      <c r="F73" s="207">
        <v>0</v>
      </c>
      <c r="G73" s="207">
        <v>5.59</v>
      </c>
      <c r="H73" s="207">
        <v>0</v>
      </c>
      <c r="I73" s="207">
        <v>23.12</v>
      </c>
      <c r="J73" s="207">
        <v>1.1299999999999999</v>
      </c>
      <c r="K73" s="207">
        <v>7.23</v>
      </c>
      <c r="L73" s="207">
        <v>2.87</v>
      </c>
      <c r="M73" s="207">
        <v>0</v>
      </c>
      <c r="N73" s="207">
        <v>1.3</v>
      </c>
      <c r="O73" s="207">
        <v>2.1800000000000002</v>
      </c>
      <c r="P73" s="207">
        <v>9.0500000000000007</v>
      </c>
      <c r="Q73" s="207">
        <v>2.86</v>
      </c>
      <c r="R73" s="207">
        <v>2.36</v>
      </c>
      <c r="S73" s="207">
        <v>0.28999999999999998</v>
      </c>
      <c r="T73" s="207">
        <v>0.56000000000000005</v>
      </c>
      <c r="U73" s="207">
        <v>12.12</v>
      </c>
      <c r="V73" s="207">
        <v>0.2</v>
      </c>
      <c r="W73" s="207">
        <v>1.34</v>
      </c>
      <c r="X73" s="207">
        <v>1.65</v>
      </c>
      <c r="Y73" s="207">
        <v>0</v>
      </c>
      <c r="Z73" s="207">
        <v>2.75</v>
      </c>
      <c r="AA73" s="207">
        <v>0.89</v>
      </c>
      <c r="AB73" s="207">
        <v>0</v>
      </c>
      <c r="AC73" s="207">
        <v>0.8</v>
      </c>
      <c r="AD73" s="207">
        <v>6.82</v>
      </c>
      <c r="AE73" s="207">
        <v>0</v>
      </c>
      <c r="AF73" s="207">
        <v>0</v>
      </c>
      <c r="AG73" s="207">
        <v>26.52</v>
      </c>
      <c r="AH73" s="207">
        <v>0</v>
      </c>
      <c r="AI73" s="207">
        <v>28.93</v>
      </c>
      <c r="AJ73" s="207">
        <v>0</v>
      </c>
      <c r="AK73" s="207">
        <v>2.6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2.4300000000000002</v>
      </c>
      <c r="E74" s="207">
        <v>0</v>
      </c>
      <c r="F74" s="207">
        <v>0</v>
      </c>
      <c r="G74" s="207">
        <v>5.59</v>
      </c>
      <c r="H74" s="207">
        <v>0</v>
      </c>
      <c r="I74" s="207">
        <v>23.12</v>
      </c>
      <c r="J74" s="207">
        <v>1.1299999999999999</v>
      </c>
      <c r="K74" s="207">
        <v>7.23</v>
      </c>
      <c r="L74" s="207">
        <v>2.87</v>
      </c>
      <c r="M74" s="207">
        <v>0</v>
      </c>
      <c r="N74" s="207">
        <v>1.3</v>
      </c>
      <c r="O74" s="207">
        <v>2.1800000000000002</v>
      </c>
      <c r="P74" s="207">
        <v>9.0500000000000007</v>
      </c>
      <c r="Q74" s="207">
        <v>2.86</v>
      </c>
      <c r="R74" s="207">
        <v>2.36</v>
      </c>
      <c r="S74" s="207">
        <v>0.28999999999999998</v>
      </c>
      <c r="T74" s="207">
        <v>0.56000000000000005</v>
      </c>
      <c r="U74" s="207">
        <v>12.12</v>
      </c>
      <c r="V74" s="207">
        <v>0.2</v>
      </c>
      <c r="W74" s="207">
        <v>1.34</v>
      </c>
      <c r="X74" s="207">
        <v>1.65</v>
      </c>
      <c r="Y74" s="207">
        <v>0</v>
      </c>
      <c r="Z74" s="207">
        <v>2.75</v>
      </c>
      <c r="AA74" s="207">
        <v>0.89</v>
      </c>
      <c r="AB74" s="207">
        <v>0</v>
      </c>
      <c r="AC74" s="207">
        <v>0.8</v>
      </c>
      <c r="AD74" s="207">
        <v>6.82</v>
      </c>
      <c r="AE74" s="207">
        <v>0</v>
      </c>
      <c r="AF74" s="207">
        <v>0</v>
      </c>
      <c r="AG74" s="207">
        <v>26.52</v>
      </c>
      <c r="AH74" s="207">
        <v>0</v>
      </c>
      <c r="AI74" s="207">
        <v>28.93</v>
      </c>
      <c r="AJ74" s="207">
        <v>0</v>
      </c>
      <c r="AK74" s="207">
        <v>2.6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1.35</v>
      </c>
      <c r="E75" s="207">
        <v>0</v>
      </c>
      <c r="F75" s="207">
        <v>0</v>
      </c>
      <c r="G75" s="207">
        <v>5.59</v>
      </c>
      <c r="H75" s="207">
        <v>0</v>
      </c>
      <c r="I75" s="207">
        <v>21.71</v>
      </c>
      <c r="J75" s="207">
        <v>1.1299999999999999</v>
      </c>
      <c r="K75" s="207">
        <v>7.23</v>
      </c>
      <c r="L75" s="207">
        <v>2.87</v>
      </c>
      <c r="M75" s="207">
        <v>0</v>
      </c>
      <c r="N75" s="207">
        <v>1.3</v>
      </c>
      <c r="O75" s="207">
        <v>2.1800000000000002</v>
      </c>
      <c r="P75" s="207">
        <v>9.0500000000000007</v>
      </c>
      <c r="Q75" s="207">
        <v>2.86</v>
      </c>
      <c r="R75" s="207">
        <v>2.36</v>
      </c>
      <c r="S75" s="207">
        <v>0.28999999999999998</v>
      </c>
      <c r="T75" s="207">
        <v>0.56000000000000005</v>
      </c>
      <c r="U75" s="207">
        <v>12.12</v>
      </c>
      <c r="V75" s="207">
        <v>0.2</v>
      </c>
      <c r="W75" s="207">
        <v>2.74</v>
      </c>
      <c r="X75" s="207">
        <v>1.65</v>
      </c>
      <c r="Y75" s="207">
        <v>0</v>
      </c>
      <c r="Z75" s="207">
        <v>2.75</v>
      </c>
      <c r="AA75" s="207">
        <v>0.89</v>
      </c>
      <c r="AB75" s="207">
        <v>0</v>
      </c>
      <c r="AC75" s="207">
        <v>0.8</v>
      </c>
      <c r="AD75" s="207">
        <v>6.82</v>
      </c>
      <c r="AE75" s="207">
        <v>0</v>
      </c>
      <c r="AF75" s="207">
        <v>0</v>
      </c>
      <c r="AG75" s="207">
        <v>26.52</v>
      </c>
      <c r="AH75" s="207">
        <v>0</v>
      </c>
      <c r="AI75" s="207">
        <v>28.93</v>
      </c>
      <c r="AJ75" s="207">
        <v>0</v>
      </c>
      <c r="AK75" s="207">
        <v>2.6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1.35</v>
      </c>
      <c r="E76" s="207">
        <v>0</v>
      </c>
      <c r="F76" s="207">
        <v>0</v>
      </c>
      <c r="G76" s="207">
        <v>5.59</v>
      </c>
      <c r="H76" s="207">
        <v>0</v>
      </c>
      <c r="I76" s="207">
        <v>21.71</v>
      </c>
      <c r="J76" s="207">
        <v>1.1299999999999999</v>
      </c>
      <c r="K76" s="207">
        <v>7.23</v>
      </c>
      <c r="L76" s="207">
        <v>2.87</v>
      </c>
      <c r="M76" s="207">
        <v>0</v>
      </c>
      <c r="N76" s="207">
        <v>1.3</v>
      </c>
      <c r="O76" s="207">
        <v>2.1800000000000002</v>
      </c>
      <c r="P76" s="207">
        <v>9.0500000000000007</v>
      </c>
      <c r="Q76" s="207">
        <v>2.86</v>
      </c>
      <c r="R76" s="207">
        <v>2.36</v>
      </c>
      <c r="S76" s="207">
        <v>0.28999999999999998</v>
      </c>
      <c r="T76" s="207">
        <v>0.56000000000000005</v>
      </c>
      <c r="U76" s="207">
        <v>12.12</v>
      </c>
      <c r="V76" s="207">
        <v>0.2</v>
      </c>
      <c r="W76" s="207">
        <v>2.74</v>
      </c>
      <c r="X76" s="207">
        <v>1.65</v>
      </c>
      <c r="Y76" s="207">
        <v>0</v>
      </c>
      <c r="Z76" s="207">
        <v>2.75</v>
      </c>
      <c r="AA76" s="207">
        <v>0.89</v>
      </c>
      <c r="AB76" s="207">
        <v>0</v>
      </c>
      <c r="AC76" s="207">
        <v>0.8</v>
      </c>
      <c r="AD76" s="207">
        <v>6.82</v>
      </c>
      <c r="AE76" s="207">
        <v>0</v>
      </c>
      <c r="AF76" s="207">
        <v>0</v>
      </c>
      <c r="AG76" s="207">
        <v>26.52</v>
      </c>
      <c r="AH76" s="207">
        <v>0</v>
      </c>
      <c r="AI76" s="207">
        <v>28.93</v>
      </c>
      <c r="AJ76" s="207">
        <v>0</v>
      </c>
      <c r="AK76" s="207">
        <v>2.6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2.4300000000000002</v>
      </c>
      <c r="E77" s="207">
        <v>0</v>
      </c>
      <c r="F77" s="207">
        <v>0</v>
      </c>
      <c r="G77" s="207">
        <v>5.59</v>
      </c>
      <c r="H77" s="207">
        <v>0</v>
      </c>
      <c r="I77" s="207">
        <v>21.71</v>
      </c>
      <c r="J77" s="207">
        <v>1.1299999999999999</v>
      </c>
      <c r="K77" s="207">
        <v>7.23</v>
      </c>
      <c r="L77" s="207">
        <v>2.87</v>
      </c>
      <c r="M77" s="207">
        <v>0</v>
      </c>
      <c r="N77" s="207">
        <v>1.3</v>
      </c>
      <c r="O77" s="207">
        <v>2.1800000000000002</v>
      </c>
      <c r="P77" s="207">
        <v>9.0500000000000007</v>
      </c>
      <c r="Q77" s="207">
        <v>2.86</v>
      </c>
      <c r="R77" s="207">
        <v>2.36</v>
      </c>
      <c r="S77" s="207">
        <v>0.28999999999999998</v>
      </c>
      <c r="T77" s="207">
        <v>0.56000000000000005</v>
      </c>
      <c r="U77" s="207">
        <v>12.12</v>
      </c>
      <c r="V77" s="207">
        <v>0.2</v>
      </c>
      <c r="W77" s="207">
        <v>2.74</v>
      </c>
      <c r="X77" s="207">
        <v>1.65</v>
      </c>
      <c r="Y77" s="207">
        <v>0</v>
      </c>
      <c r="Z77" s="207">
        <v>2.75</v>
      </c>
      <c r="AA77" s="207">
        <v>0.89</v>
      </c>
      <c r="AB77" s="207">
        <v>0</v>
      </c>
      <c r="AC77" s="207">
        <v>0.8</v>
      </c>
      <c r="AD77" s="207">
        <v>6.82</v>
      </c>
      <c r="AE77" s="207">
        <v>0</v>
      </c>
      <c r="AF77" s="207">
        <v>0</v>
      </c>
      <c r="AG77" s="207">
        <v>26.52</v>
      </c>
      <c r="AH77" s="207">
        <v>0</v>
      </c>
      <c r="AI77" s="207">
        <v>28.93</v>
      </c>
      <c r="AJ77" s="207">
        <v>0</v>
      </c>
      <c r="AK77" s="207">
        <v>2.6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2.4300000000000002</v>
      </c>
      <c r="E78" s="207">
        <v>0</v>
      </c>
      <c r="F78" s="207">
        <v>0</v>
      </c>
      <c r="G78" s="207">
        <v>5.59</v>
      </c>
      <c r="H78" s="207">
        <v>0</v>
      </c>
      <c r="I78" s="207">
        <v>21.71</v>
      </c>
      <c r="J78" s="207">
        <v>1.1299999999999999</v>
      </c>
      <c r="K78" s="207">
        <v>7.23</v>
      </c>
      <c r="L78" s="207">
        <v>2.87</v>
      </c>
      <c r="M78" s="207">
        <v>0</v>
      </c>
      <c r="N78" s="207">
        <v>1.3</v>
      </c>
      <c r="O78" s="207">
        <v>2.1800000000000002</v>
      </c>
      <c r="P78" s="207">
        <v>9.0500000000000007</v>
      </c>
      <c r="Q78" s="207">
        <v>2.86</v>
      </c>
      <c r="R78" s="207">
        <v>2.36</v>
      </c>
      <c r="S78" s="207">
        <v>0.28999999999999998</v>
      </c>
      <c r="T78" s="207">
        <v>0.56000000000000005</v>
      </c>
      <c r="U78" s="207">
        <v>12.12</v>
      </c>
      <c r="V78" s="207">
        <v>0.2</v>
      </c>
      <c r="W78" s="207">
        <v>2.74</v>
      </c>
      <c r="X78" s="207">
        <v>1.65</v>
      </c>
      <c r="Y78" s="207">
        <v>0</v>
      </c>
      <c r="Z78" s="207">
        <v>2.75</v>
      </c>
      <c r="AA78" s="207">
        <v>0.89</v>
      </c>
      <c r="AB78" s="207">
        <v>0</v>
      </c>
      <c r="AC78" s="207">
        <v>0.8</v>
      </c>
      <c r="AD78" s="207">
        <v>6.82</v>
      </c>
      <c r="AE78" s="207">
        <v>0</v>
      </c>
      <c r="AF78" s="207">
        <v>0</v>
      </c>
      <c r="AG78" s="207">
        <v>26.52</v>
      </c>
      <c r="AH78" s="207">
        <v>0</v>
      </c>
      <c r="AI78" s="207">
        <v>28.93</v>
      </c>
      <c r="AJ78" s="207">
        <v>0</v>
      </c>
      <c r="AK78" s="207">
        <v>2.6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2.4300000000000002</v>
      </c>
      <c r="E79" s="207">
        <v>0</v>
      </c>
      <c r="F79" s="207">
        <v>0</v>
      </c>
      <c r="G79" s="207">
        <v>5.59</v>
      </c>
      <c r="H79" s="207">
        <v>0</v>
      </c>
      <c r="I79" s="207">
        <v>21.71</v>
      </c>
      <c r="J79" s="207">
        <v>1.1299999999999999</v>
      </c>
      <c r="K79" s="207">
        <v>7.23</v>
      </c>
      <c r="L79" s="207">
        <v>2.87</v>
      </c>
      <c r="M79" s="207">
        <v>0</v>
      </c>
      <c r="N79" s="207">
        <v>1.3</v>
      </c>
      <c r="O79" s="207">
        <v>2.1800000000000002</v>
      </c>
      <c r="P79" s="207">
        <v>9.0500000000000007</v>
      </c>
      <c r="Q79" s="207">
        <v>1.05</v>
      </c>
      <c r="R79" s="207">
        <v>0.63</v>
      </c>
      <c r="S79" s="207">
        <v>0.28999999999999998</v>
      </c>
      <c r="T79" s="207">
        <v>0.56000000000000005</v>
      </c>
      <c r="U79" s="207">
        <v>12.12</v>
      </c>
      <c r="V79" s="207">
        <v>0.2</v>
      </c>
      <c r="W79" s="207">
        <v>2.67</v>
      </c>
      <c r="X79" s="207">
        <v>1.65</v>
      </c>
      <c r="Y79" s="207">
        <v>0</v>
      </c>
      <c r="Z79" s="207">
        <v>2.75</v>
      </c>
      <c r="AA79" s="207">
        <v>0.89</v>
      </c>
      <c r="AB79" s="207">
        <v>0</v>
      </c>
      <c r="AC79" s="207">
        <v>0.8</v>
      </c>
      <c r="AD79" s="207">
        <v>6.82</v>
      </c>
      <c r="AE79" s="207">
        <v>0</v>
      </c>
      <c r="AF79" s="207">
        <v>0</v>
      </c>
      <c r="AG79" s="207">
        <v>26.52</v>
      </c>
      <c r="AH79" s="207">
        <v>0</v>
      </c>
      <c r="AI79" s="207">
        <v>28.93</v>
      </c>
      <c r="AJ79" s="207">
        <v>0</v>
      </c>
      <c r="AK79" s="207">
        <v>2.6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2.4300000000000002</v>
      </c>
      <c r="E80" s="207">
        <v>0</v>
      </c>
      <c r="F80" s="207">
        <v>0</v>
      </c>
      <c r="G80" s="207">
        <v>5.59</v>
      </c>
      <c r="H80" s="207">
        <v>0</v>
      </c>
      <c r="I80" s="207">
        <v>21.71</v>
      </c>
      <c r="J80" s="207">
        <v>1.1299999999999999</v>
      </c>
      <c r="K80" s="207">
        <v>7.23</v>
      </c>
      <c r="L80" s="207">
        <v>2.87</v>
      </c>
      <c r="M80" s="207">
        <v>0</v>
      </c>
      <c r="N80" s="207">
        <v>1.3</v>
      </c>
      <c r="O80" s="207">
        <v>2.1800000000000002</v>
      </c>
      <c r="P80" s="207">
        <v>9.0500000000000007</v>
      </c>
      <c r="Q80" s="207">
        <v>1.05</v>
      </c>
      <c r="R80" s="207">
        <v>0.46</v>
      </c>
      <c r="S80" s="207">
        <v>0.28999999999999998</v>
      </c>
      <c r="T80" s="207">
        <v>0.56000000000000005</v>
      </c>
      <c r="U80" s="207">
        <v>12.12</v>
      </c>
      <c r="V80" s="207">
        <v>0.2</v>
      </c>
      <c r="W80" s="207">
        <v>2.66</v>
      </c>
      <c r="X80" s="207">
        <v>1.65</v>
      </c>
      <c r="Y80" s="207">
        <v>0</v>
      </c>
      <c r="Z80" s="207">
        <v>2.75</v>
      </c>
      <c r="AA80" s="207">
        <v>0.89</v>
      </c>
      <c r="AB80" s="207">
        <v>0</v>
      </c>
      <c r="AC80" s="207">
        <v>0.8</v>
      </c>
      <c r="AD80" s="207">
        <v>6.82</v>
      </c>
      <c r="AE80" s="207">
        <v>0</v>
      </c>
      <c r="AF80" s="207">
        <v>0</v>
      </c>
      <c r="AG80" s="207">
        <v>26.52</v>
      </c>
      <c r="AH80" s="207">
        <v>0</v>
      </c>
      <c r="AI80" s="207">
        <v>28.93</v>
      </c>
      <c r="AJ80" s="207">
        <v>0</v>
      </c>
      <c r="AK80" s="207">
        <v>2.6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2.4300000000000002</v>
      </c>
      <c r="E81" s="207">
        <v>0</v>
      </c>
      <c r="F81" s="207">
        <v>0</v>
      </c>
      <c r="G81" s="207">
        <v>5.59</v>
      </c>
      <c r="H81" s="207">
        <v>0</v>
      </c>
      <c r="I81" s="207">
        <v>21.71</v>
      </c>
      <c r="J81" s="207">
        <v>1.1299999999999999</v>
      </c>
      <c r="K81" s="207">
        <v>7.23</v>
      </c>
      <c r="L81" s="207">
        <v>2.87</v>
      </c>
      <c r="M81" s="207">
        <v>0</v>
      </c>
      <c r="N81" s="207">
        <v>1.3</v>
      </c>
      <c r="O81" s="207">
        <v>2.1800000000000002</v>
      </c>
      <c r="P81" s="207">
        <v>9.0500000000000007</v>
      </c>
      <c r="Q81" s="207">
        <v>1.05</v>
      </c>
      <c r="R81" s="207">
        <v>0.46</v>
      </c>
      <c r="S81" s="207">
        <v>0.28999999999999998</v>
      </c>
      <c r="T81" s="207">
        <v>0.56000000000000005</v>
      </c>
      <c r="U81" s="207">
        <v>12.12</v>
      </c>
      <c r="V81" s="207">
        <v>0.2</v>
      </c>
      <c r="W81" s="207">
        <v>2.66</v>
      </c>
      <c r="X81" s="207">
        <v>1.65</v>
      </c>
      <c r="Y81" s="207">
        <v>0</v>
      </c>
      <c r="Z81" s="207">
        <v>2.75</v>
      </c>
      <c r="AA81" s="207">
        <v>0.89</v>
      </c>
      <c r="AB81" s="207">
        <v>0</v>
      </c>
      <c r="AC81" s="207">
        <v>0.8</v>
      </c>
      <c r="AD81" s="207">
        <v>6.82</v>
      </c>
      <c r="AE81" s="207">
        <v>0</v>
      </c>
      <c r="AF81" s="207">
        <v>0</v>
      </c>
      <c r="AG81" s="207">
        <v>26.52</v>
      </c>
      <c r="AH81" s="207">
        <v>0</v>
      </c>
      <c r="AI81" s="207">
        <v>28.93</v>
      </c>
      <c r="AJ81" s="207">
        <v>0</v>
      </c>
      <c r="AK81" s="207">
        <v>2.6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2.4300000000000002</v>
      </c>
      <c r="E82" s="207">
        <v>0</v>
      </c>
      <c r="F82" s="207">
        <v>0</v>
      </c>
      <c r="G82" s="207">
        <v>5.59</v>
      </c>
      <c r="H82" s="207">
        <v>0</v>
      </c>
      <c r="I82" s="207">
        <v>21.71</v>
      </c>
      <c r="J82" s="207">
        <v>1.1299999999999999</v>
      </c>
      <c r="K82" s="207">
        <v>7.23</v>
      </c>
      <c r="L82" s="207">
        <v>2.87</v>
      </c>
      <c r="M82" s="207">
        <v>0</v>
      </c>
      <c r="N82" s="207">
        <v>1.3</v>
      </c>
      <c r="O82" s="207">
        <v>2.1800000000000002</v>
      </c>
      <c r="P82" s="207">
        <v>9.0500000000000007</v>
      </c>
      <c r="Q82" s="207">
        <v>1.05</v>
      </c>
      <c r="R82" s="207">
        <v>0.46</v>
      </c>
      <c r="S82" s="207">
        <v>0.28999999999999998</v>
      </c>
      <c r="T82" s="207">
        <v>0.56000000000000005</v>
      </c>
      <c r="U82" s="207">
        <v>12.12</v>
      </c>
      <c r="V82" s="207">
        <v>0.2</v>
      </c>
      <c r="W82" s="207">
        <v>2.66</v>
      </c>
      <c r="X82" s="207">
        <v>1.65</v>
      </c>
      <c r="Y82" s="207">
        <v>0</v>
      </c>
      <c r="Z82" s="207">
        <v>2.75</v>
      </c>
      <c r="AA82" s="207">
        <v>0.89</v>
      </c>
      <c r="AB82" s="207">
        <v>0</v>
      </c>
      <c r="AC82" s="207">
        <v>0.8</v>
      </c>
      <c r="AD82" s="207">
        <v>6.82</v>
      </c>
      <c r="AE82" s="207">
        <v>0</v>
      </c>
      <c r="AF82" s="207">
        <v>0</v>
      </c>
      <c r="AG82" s="207">
        <v>26.52</v>
      </c>
      <c r="AH82" s="207">
        <v>0</v>
      </c>
      <c r="AI82" s="207">
        <v>28.93</v>
      </c>
      <c r="AJ82" s="207">
        <v>0</v>
      </c>
      <c r="AK82" s="207">
        <v>2.6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2.4300000000000002</v>
      </c>
      <c r="E83" s="207">
        <v>0</v>
      </c>
      <c r="F83" s="207">
        <v>0</v>
      </c>
      <c r="G83" s="207">
        <v>5.59</v>
      </c>
      <c r="H83" s="207">
        <v>0</v>
      </c>
      <c r="I83" s="207">
        <v>24.25</v>
      </c>
      <c r="J83" s="207">
        <v>0.28000000000000003</v>
      </c>
      <c r="K83" s="207">
        <v>7.23</v>
      </c>
      <c r="L83" s="207">
        <v>2.87</v>
      </c>
      <c r="M83" s="207">
        <v>0</v>
      </c>
      <c r="N83" s="207">
        <v>1.3</v>
      </c>
      <c r="O83" s="207">
        <v>2.1800000000000002</v>
      </c>
      <c r="P83" s="207">
        <v>9.0500000000000007</v>
      </c>
      <c r="Q83" s="207">
        <v>1.05</v>
      </c>
      <c r="R83" s="207">
        <v>0.46</v>
      </c>
      <c r="S83" s="207">
        <v>0.28999999999999998</v>
      </c>
      <c r="T83" s="207">
        <v>0.56000000000000005</v>
      </c>
      <c r="U83" s="207">
        <v>12.12</v>
      </c>
      <c r="V83" s="207">
        <v>0.2</v>
      </c>
      <c r="W83" s="207">
        <v>2.66</v>
      </c>
      <c r="X83" s="207">
        <v>1.65</v>
      </c>
      <c r="Y83" s="207">
        <v>0</v>
      </c>
      <c r="Z83" s="207">
        <v>2.75</v>
      </c>
      <c r="AA83" s="207">
        <v>0.89</v>
      </c>
      <c r="AB83" s="207">
        <v>0</v>
      </c>
      <c r="AC83" s="207">
        <v>0.8</v>
      </c>
      <c r="AD83" s="207">
        <v>6.82</v>
      </c>
      <c r="AE83" s="207">
        <v>0</v>
      </c>
      <c r="AF83" s="207">
        <v>0</v>
      </c>
      <c r="AG83" s="207">
        <v>26.52</v>
      </c>
      <c r="AH83" s="207">
        <v>0</v>
      </c>
      <c r="AI83" s="207">
        <v>28.93</v>
      </c>
      <c r="AJ83" s="207">
        <v>0</v>
      </c>
      <c r="AK83" s="207">
        <v>2.6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2.4300000000000002</v>
      </c>
      <c r="E84" s="207">
        <v>0</v>
      </c>
      <c r="F84" s="207">
        <v>0</v>
      </c>
      <c r="G84" s="207">
        <v>5.59</v>
      </c>
      <c r="H84" s="207">
        <v>0</v>
      </c>
      <c r="I84" s="207">
        <v>24.25</v>
      </c>
      <c r="J84" s="207">
        <v>0.28000000000000003</v>
      </c>
      <c r="K84" s="207">
        <v>7.23</v>
      </c>
      <c r="L84" s="207">
        <v>2.87</v>
      </c>
      <c r="M84" s="207">
        <v>0</v>
      </c>
      <c r="N84" s="207">
        <v>1.3</v>
      </c>
      <c r="O84" s="207">
        <v>2.1800000000000002</v>
      </c>
      <c r="P84" s="207">
        <v>9.0500000000000007</v>
      </c>
      <c r="Q84" s="207">
        <v>1.05</v>
      </c>
      <c r="R84" s="207">
        <v>0.46</v>
      </c>
      <c r="S84" s="207">
        <v>0.28999999999999998</v>
      </c>
      <c r="T84" s="207">
        <v>0.56000000000000005</v>
      </c>
      <c r="U84" s="207">
        <v>12.12</v>
      </c>
      <c r="V84" s="207">
        <v>0.2</v>
      </c>
      <c r="W84" s="207">
        <v>2.66</v>
      </c>
      <c r="X84" s="207">
        <v>1.65</v>
      </c>
      <c r="Y84" s="207">
        <v>0</v>
      </c>
      <c r="Z84" s="207">
        <v>2.75</v>
      </c>
      <c r="AA84" s="207">
        <v>0.89</v>
      </c>
      <c r="AB84" s="207">
        <v>0</v>
      </c>
      <c r="AC84" s="207">
        <v>0.8</v>
      </c>
      <c r="AD84" s="207">
        <v>6.82</v>
      </c>
      <c r="AE84" s="207">
        <v>0</v>
      </c>
      <c r="AF84" s="207">
        <v>0</v>
      </c>
      <c r="AG84" s="207">
        <v>26.52</v>
      </c>
      <c r="AH84" s="207">
        <v>0</v>
      </c>
      <c r="AI84" s="207">
        <v>28.93</v>
      </c>
      <c r="AJ84" s="207">
        <v>0</v>
      </c>
      <c r="AK84" s="207">
        <v>2.6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2.4300000000000002</v>
      </c>
      <c r="E85" s="207">
        <v>0</v>
      </c>
      <c r="F85" s="207">
        <v>0</v>
      </c>
      <c r="G85" s="207">
        <v>5.59</v>
      </c>
      <c r="H85" s="207">
        <v>0</v>
      </c>
      <c r="I85" s="207">
        <v>24.25</v>
      </c>
      <c r="J85" s="207">
        <v>0.28000000000000003</v>
      </c>
      <c r="K85" s="207">
        <v>7.23</v>
      </c>
      <c r="L85" s="207">
        <v>2.87</v>
      </c>
      <c r="M85" s="207">
        <v>0</v>
      </c>
      <c r="N85" s="207">
        <v>1.3</v>
      </c>
      <c r="O85" s="207">
        <v>2.1800000000000002</v>
      </c>
      <c r="P85" s="207">
        <v>9.0500000000000007</v>
      </c>
      <c r="Q85" s="207">
        <v>1.05</v>
      </c>
      <c r="R85" s="207">
        <v>0.46</v>
      </c>
      <c r="S85" s="207">
        <v>0.28999999999999998</v>
      </c>
      <c r="T85" s="207">
        <v>0.56000000000000005</v>
      </c>
      <c r="U85" s="207">
        <v>12.12</v>
      </c>
      <c r="V85" s="207">
        <v>0.2</v>
      </c>
      <c r="W85" s="207">
        <v>2.58</v>
      </c>
      <c r="X85" s="207">
        <v>1.65</v>
      </c>
      <c r="Y85" s="207">
        <v>0</v>
      </c>
      <c r="Z85" s="207">
        <v>2.75</v>
      </c>
      <c r="AA85" s="207">
        <v>0.89</v>
      </c>
      <c r="AB85" s="207">
        <v>0</v>
      </c>
      <c r="AC85" s="207">
        <v>0.8</v>
      </c>
      <c r="AD85" s="207">
        <v>6.82</v>
      </c>
      <c r="AE85" s="207">
        <v>0</v>
      </c>
      <c r="AF85" s="207">
        <v>0</v>
      </c>
      <c r="AG85" s="207">
        <v>26.52</v>
      </c>
      <c r="AH85" s="207">
        <v>0</v>
      </c>
      <c r="AI85" s="207">
        <v>28.93</v>
      </c>
      <c r="AJ85" s="207">
        <v>0</v>
      </c>
      <c r="AK85" s="207">
        <v>2.6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2.4300000000000002</v>
      </c>
      <c r="E86" s="207">
        <v>0</v>
      </c>
      <c r="F86" s="207">
        <v>0</v>
      </c>
      <c r="G86" s="207">
        <v>5.59</v>
      </c>
      <c r="H86" s="207">
        <v>0</v>
      </c>
      <c r="I86" s="207">
        <v>24.25</v>
      </c>
      <c r="J86" s="207">
        <v>0.28000000000000003</v>
      </c>
      <c r="K86" s="207">
        <v>7.23</v>
      </c>
      <c r="L86" s="207">
        <v>2.87</v>
      </c>
      <c r="M86" s="207">
        <v>0</v>
      </c>
      <c r="N86" s="207">
        <v>1.3</v>
      </c>
      <c r="O86" s="207">
        <v>2.1800000000000002</v>
      </c>
      <c r="P86" s="207">
        <v>9.0500000000000007</v>
      </c>
      <c r="Q86" s="207">
        <v>1.05</v>
      </c>
      <c r="R86" s="207">
        <v>0.46</v>
      </c>
      <c r="S86" s="207">
        <v>0.28999999999999998</v>
      </c>
      <c r="T86" s="207">
        <v>0.56000000000000005</v>
      </c>
      <c r="U86" s="207">
        <v>12.12</v>
      </c>
      <c r="V86" s="207">
        <v>0.2</v>
      </c>
      <c r="W86" s="207">
        <v>2.57</v>
      </c>
      <c r="X86" s="207">
        <v>1.65</v>
      </c>
      <c r="Y86" s="207">
        <v>0</v>
      </c>
      <c r="Z86" s="207">
        <v>2.75</v>
      </c>
      <c r="AA86" s="207">
        <v>0.89</v>
      </c>
      <c r="AB86" s="207">
        <v>0</v>
      </c>
      <c r="AC86" s="207">
        <v>0.8</v>
      </c>
      <c r="AD86" s="207">
        <v>6.82</v>
      </c>
      <c r="AE86" s="207">
        <v>0</v>
      </c>
      <c r="AF86" s="207">
        <v>0</v>
      </c>
      <c r="AG86" s="207">
        <v>26.52</v>
      </c>
      <c r="AH86" s="207">
        <v>0</v>
      </c>
      <c r="AI86" s="207">
        <v>28.93</v>
      </c>
      <c r="AJ86" s="207">
        <v>0</v>
      </c>
      <c r="AK86" s="207">
        <v>2.6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2.4300000000000002</v>
      </c>
      <c r="E87" s="207">
        <v>0</v>
      </c>
      <c r="F87" s="207">
        <v>0</v>
      </c>
      <c r="G87" s="207">
        <v>5.59</v>
      </c>
      <c r="H87" s="207">
        <v>0</v>
      </c>
      <c r="I87" s="207">
        <v>24.25</v>
      </c>
      <c r="J87" s="207">
        <v>0.28000000000000003</v>
      </c>
      <c r="K87" s="207">
        <v>7.23</v>
      </c>
      <c r="L87" s="207">
        <v>2.87</v>
      </c>
      <c r="M87" s="207">
        <v>0</v>
      </c>
      <c r="N87" s="207">
        <v>1.3</v>
      </c>
      <c r="O87" s="207">
        <v>2.1800000000000002</v>
      </c>
      <c r="P87" s="207">
        <v>9.0500000000000007</v>
      </c>
      <c r="Q87" s="207">
        <v>1.05</v>
      </c>
      <c r="R87" s="207">
        <v>0.46</v>
      </c>
      <c r="S87" s="207">
        <v>0.28999999999999998</v>
      </c>
      <c r="T87" s="207">
        <v>0.56000000000000005</v>
      </c>
      <c r="U87" s="207">
        <v>12.12</v>
      </c>
      <c r="V87" s="207">
        <v>0.2</v>
      </c>
      <c r="W87" s="207">
        <v>2.57</v>
      </c>
      <c r="X87" s="207">
        <v>1.65</v>
      </c>
      <c r="Y87" s="207">
        <v>0</v>
      </c>
      <c r="Z87" s="207">
        <v>2.75</v>
      </c>
      <c r="AA87" s="207">
        <v>0.89</v>
      </c>
      <c r="AB87" s="207">
        <v>0</v>
      </c>
      <c r="AC87" s="207">
        <v>0.8</v>
      </c>
      <c r="AD87" s="207">
        <v>6.82</v>
      </c>
      <c r="AE87" s="207">
        <v>0</v>
      </c>
      <c r="AF87" s="207">
        <v>0</v>
      </c>
      <c r="AG87" s="207">
        <v>26.52</v>
      </c>
      <c r="AH87" s="207">
        <v>0</v>
      </c>
      <c r="AI87" s="207">
        <v>28.93</v>
      </c>
      <c r="AJ87" s="207">
        <v>0</v>
      </c>
      <c r="AK87" s="207">
        <v>2.6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2.4300000000000002</v>
      </c>
      <c r="E88" s="207">
        <v>0</v>
      </c>
      <c r="F88" s="207">
        <v>0</v>
      </c>
      <c r="G88" s="207">
        <v>5.59</v>
      </c>
      <c r="H88" s="207">
        <v>0</v>
      </c>
      <c r="I88" s="207">
        <v>24.25</v>
      </c>
      <c r="J88" s="207">
        <v>0.28000000000000003</v>
      </c>
      <c r="K88" s="207">
        <v>7.23</v>
      </c>
      <c r="L88" s="207">
        <v>2.87</v>
      </c>
      <c r="M88" s="207">
        <v>0</v>
      </c>
      <c r="N88" s="207">
        <v>1.3</v>
      </c>
      <c r="O88" s="207">
        <v>2.1800000000000002</v>
      </c>
      <c r="P88" s="207">
        <v>9.0500000000000007</v>
      </c>
      <c r="Q88" s="207">
        <v>1.05</v>
      </c>
      <c r="R88" s="207">
        <v>0.46</v>
      </c>
      <c r="S88" s="207">
        <v>0.28999999999999998</v>
      </c>
      <c r="T88" s="207">
        <v>0.56000000000000005</v>
      </c>
      <c r="U88" s="207">
        <v>12.12</v>
      </c>
      <c r="V88" s="207">
        <v>0.2</v>
      </c>
      <c r="W88" s="207">
        <v>2.57</v>
      </c>
      <c r="X88" s="207">
        <v>1.65</v>
      </c>
      <c r="Y88" s="207">
        <v>0</v>
      </c>
      <c r="Z88" s="207">
        <v>2.75</v>
      </c>
      <c r="AA88" s="207">
        <v>0.89</v>
      </c>
      <c r="AB88" s="207">
        <v>0</v>
      </c>
      <c r="AC88" s="207">
        <v>0.8</v>
      </c>
      <c r="AD88" s="207">
        <v>6.82</v>
      </c>
      <c r="AE88" s="207">
        <v>0</v>
      </c>
      <c r="AF88" s="207">
        <v>0</v>
      </c>
      <c r="AG88" s="207">
        <v>26.52</v>
      </c>
      <c r="AH88" s="207">
        <v>0</v>
      </c>
      <c r="AI88" s="207">
        <v>28.93</v>
      </c>
      <c r="AJ88" s="207">
        <v>0</v>
      </c>
      <c r="AK88" s="207">
        <v>2.6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2.4300000000000002</v>
      </c>
      <c r="E89" s="207">
        <v>0</v>
      </c>
      <c r="F89" s="207">
        <v>0</v>
      </c>
      <c r="G89" s="207">
        <v>5.59</v>
      </c>
      <c r="H89" s="207">
        <v>0</v>
      </c>
      <c r="I89" s="207">
        <v>24.25</v>
      </c>
      <c r="J89" s="207">
        <v>0.28000000000000003</v>
      </c>
      <c r="K89" s="207">
        <v>7.23</v>
      </c>
      <c r="L89" s="207">
        <v>2.87</v>
      </c>
      <c r="M89" s="207">
        <v>0</v>
      </c>
      <c r="N89" s="207">
        <v>1.3</v>
      </c>
      <c r="O89" s="207">
        <v>2.1800000000000002</v>
      </c>
      <c r="P89" s="207">
        <v>9.0500000000000007</v>
      </c>
      <c r="Q89" s="207">
        <v>2.86</v>
      </c>
      <c r="R89" s="207">
        <v>0.46</v>
      </c>
      <c r="S89" s="207">
        <v>0.28999999999999998</v>
      </c>
      <c r="T89" s="207">
        <v>0.56000000000000005</v>
      </c>
      <c r="U89" s="207">
        <v>12.12</v>
      </c>
      <c r="V89" s="207">
        <v>0.2</v>
      </c>
      <c r="W89" s="207">
        <v>2.57</v>
      </c>
      <c r="X89" s="207">
        <v>1.65</v>
      </c>
      <c r="Y89" s="207">
        <v>0</v>
      </c>
      <c r="Z89" s="207">
        <v>2.75</v>
      </c>
      <c r="AA89" s="207">
        <v>0.89</v>
      </c>
      <c r="AB89" s="207">
        <v>0</v>
      </c>
      <c r="AC89" s="207">
        <v>0.8</v>
      </c>
      <c r="AD89" s="207">
        <v>6.82</v>
      </c>
      <c r="AE89" s="207">
        <v>0</v>
      </c>
      <c r="AF89" s="207">
        <v>0</v>
      </c>
      <c r="AG89" s="207">
        <v>26.52</v>
      </c>
      <c r="AH89" s="207">
        <v>0</v>
      </c>
      <c r="AI89" s="207">
        <v>28.93</v>
      </c>
      <c r="AJ89" s="207">
        <v>0</v>
      </c>
      <c r="AK89" s="207">
        <v>2.6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2.4300000000000002</v>
      </c>
      <c r="E90" s="207">
        <v>0</v>
      </c>
      <c r="F90" s="207">
        <v>0</v>
      </c>
      <c r="G90" s="207">
        <v>5.59</v>
      </c>
      <c r="H90" s="207">
        <v>0</v>
      </c>
      <c r="I90" s="207">
        <v>24.25</v>
      </c>
      <c r="J90" s="207">
        <v>0.28000000000000003</v>
      </c>
      <c r="K90" s="207">
        <v>7.23</v>
      </c>
      <c r="L90" s="207">
        <v>2.87</v>
      </c>
      <c r="M90" s="207">
        <v>0</v>
      </c>
      <c r="N90" s="207">
        <v>1.3</v>
      </c>
      <c r="O90" s="207">
        <v>2.1800000000000002</v>
      </c>
      <c r="P90" s="207">
        <v>9.0500000000000007</v>
      </c>
      <c r="Q90" s="207">
        <v>2.86</v>
      </c>
      <c r="R90" s="207">
        <v>0.46</v>
      </c>
      <c r="S90" s="207">
        <v>0.28999999999999998</v>
      </c>
      <c r="T90" s="207">
        <v>0.56000000000000005</v>
      </c>
      <c r="U90" s="207">
        <v>12.12</v>
      </c>
      <c r="V90" s="207">
        <v>0.2</v>
      </c>
      <c r="W90" s="207">
        <v>0.23</v>
      </c>
      <c r="X90" s="207">
        <v>1.65</v>
      </c>
      <c r="Y90" s="207">
        <v>0</v>
      </c>
      <c r="Z90" s="207">
        <v>2.75</v>
      </c>
      <c r="AA90" s="207">
        <v>0.89</v>
      </c>
      <c r="AB90" s="207">
        <v>0</v>
      </c>
      <c r="AC90" s="207">
        <v>0.8</v>
      </c>
      <c r="AD90" s="207">
        <v>6.82</v>
      </c>
      <c r="AE90" s="207">
        <v>0</v>
      </c>
      <c r="AF90" s="207">
        <v>0</v>
      </c>
      <c r="AG90" s="207">
        <v>26.52</v>
      </c>
      <c r="AH90" s="207">
        <v>0</v>
      </c>
      <c r="AI90" s="207">
        <v>28.93</v>
      </c>
      <c r="AJ90" s="207">
        <v>0</v>
      </c>
      <c r="AK90" s="207">
        <v>12.6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2.4300000000000002</v>
      </c>
      <c r="E91" s="207">
        <v>0</v>
      </c>
      <c r="F91" s="207">
        <v>0</v>
      </c>
      <c r="G91" s="207">
        <v>5.59</v>
      </c>
      <c r="H91" s="207">
        <v>0</v>
      </c>
      <c r="I91" s="207">
        <v>24.25</v>
      </c>
      <c r="J91" s="207">
        <v>0.28000000000000003</v>
      </c>
      <c r="K91" s="207">
        <v>7.23</v>
      </c>
      <c r="L91" s="207">
        <v>2.87</v>
      </c>
      <c r="M91" s="207">
        <v>0</v>
      </c>
      <c r="N91" s="207">
        <v>1.3</v>
      </c>
      <c r="O91" s="207">
        <v>2.1800000000000002</v>
      </c>
      <c r="P91" s="207">
        <v>9.0500000000000007</v>
      </c>
      <c r="Q91" s="207">
        <v>3.15</v>
      </c>
      <c r="R91" s="207">
        <v>0.46</v>
      </c>
      <c r="S91" s="207">
        <v>0.28999999999999998</v>
      </c>
      <c r="T91" s="207">
        <v>0.56000000000000005</v>
      </c>
      <c r="U91" s="207">
        <v>12.12</v>
      </c>
      <c r="V91" s="207">
        <v>0.2</v>
      </c>
      <c r="W91" s="207">
        <v>0.12</v>
      </c>
      <c r="X91" s="207">
        <v>1.65</v>
      </c>
      <c r="Y91" s="207">
        <v>0</v>
      </c>
      <c r="Z91" s="207">
        <v>2.75</v>
      </c>
      <c r="AA91" s="207">
        <v>0.89</v>
      </c>
      <c r="AB91" s="207">
        <v>0</v>
      </c>
      <c r="AC91" s="207">
        <v>0.8</v>
      </c>
      <c r="AD91" s="207">
        <v>6.82</v>
      </c>
      <c r="AE91" s="207">
        <v>0</v>
      </c>
      <c r="AF91" s="207">
        <v>0</v>
      </c>
      <c r="AG91" s="207">
        <v>26.52</v>
      </c>
      <c r="AH91" s="207">
        <v>0</v>
      </c>
      <c r="AI91" s="207">
        <v>28.93</v>
      </c>
      <c r="AJ91" s="207">
        <v>0</v>
      </c>
      <c r="AK91" s="207">
        <v>10.210000000000001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2.4300000000000002</v>
      </c>
      <c r="E92" s="207">
        <v>0</v>
      </c>
      <c r="F92" s="207">
        <v>0</v>
      </c>
      <c r="G92" s="207">
        <v>5.59</v>
      </c>
      <c r="H92" s="207">
        <v>0</v>
      </c>
      <c r="I92" s="207">
        <v>24.25</v>
      </c>
      <c r="J92" s="207">
        <v>0.28000000000000003</v>
      </c>
      <c r="K92" s="207">
        <v>7.23</v>
      </c>
      <c r="L92" s="207">
        <v>2.87</v>
      </c>
      <c r="M92" s="207">
        <v>0</v>
      </c>
      <c r="N92" s="207">
        <v>1.3</v>
      </c>
      <c r="O92" s="207">
        <v>2.1800000000000002</v>
      </c>
      <c r="P92" s="207">
        <v>9.0500000000000007</v>
      </c>
      <c r="Q92" s="207">
        <v>3.2</v>
      </c>
      <c r="R92" s="207">
        <v>0.46</v>
      </c>
      <c r="S92" s="207">
        <v>0.28999999999999998</v>
      </c>
      <c r="T92" s="207">
        <v>0.56000000000000005</v>
      </c>
      <c r="U92" s="207">
        <v>12.12</v>
      </c>
      <c r="V92" s="207">
        <v>0.2</v>
      </c>
      <c r="W92" s="207">
        <v>0.12</v>
      </c>
      <c r="X92" s="207">
        <v>1.65</v>
      </c>
      <c r="Y92" s="207">
        <v>0</v>
      </c>
      <c r="Z92" s="207">
        <v>2.75</v>
      </c>
      <c r="AA92" s="207">
        <v>0.89</v>
      </c>
      <c r="AB92" s="207">
        <v>0</v>
      </c>
      <c r="AC92" s="207">
        <v>0.8</v>
      </c>
      <c r="AD92" s="207">
        <v>6.82</v>
      </c>
      <c r="AE92" s="207">
        <v>0</v>
      </c>
      <c r="AF92" s="207">
        <v>0</v>
      </c>
      <c r="AG92" s="207">
        <v>26.52</v>
      </c>
      <c r="AH92" s="207">
        <v>0</v>
      </c>
      <c r="AI92" s="207">
        <v>28.93</v>
      </c>
      <c r="AJ92" s="207">
        <v>0</v>
      </c>
      <c r="AK92" s="207">
        <v>10.210000000000001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2.4300000000000002</v>
      </c>
      <c r="E93" s="207">
        <v>0</v>
      </c>
      <c r="F93" s="207">
        <v>0</v>
      </c>
      <c r="G93" s="207">
        <v>5.59</v>
      </c>
      <c r="H93" s="207">
        <v>0</v>
      </c>
      <c r="I93" s="207">
        <v>24.25</v>
      </c>
      <c r="J93" s="207">
        <v>0.28000000000000003</v>
      </c>
      <c r="K93" s="207">
        <v>7.23</v>
      </c>
      <c r="L93" s="207">
        <v>2.87</v>
      </c>
      <c r="M93" s="207">
        <v>0</v>
      </c>
      <c r="N93" s="207">
        <v>1.3</v>
      </c>
      <c r="O93" s="207">
        <v>2.1800000000000002</v>
      </c>
      <c r="P93" s="207">
        <v>9.0500000000000007</v>
      </c>
      <c r="Q93" s="207">
        <v>3.2</v>
      </c>
      <c r="R93" s="207">
        <v>0.46</v>
      </c>
      <c r="S93" s="207">
        <v>0.28999999999999998</v>
      </c>
      <c r="T93" s="207">
        <v>0.56000000000000005</v>
      </c>
      <c r="U93" s="207">
        <v>12.12</v>
      </c>
      <c r="V93" s="207">
        <v>0.2</v>
      </c>
      <c r="W93" s="207">
        <v>0.12</v>
      </c>
      <c r="X93" s="207">
        <v>1.65</v>
      </c>
      <c r="Y93" s="207">
        <v>0</v>
      </c>
      <c r="Z93" s="207">
        <v>2.75</v>
      </c>
      <c r="AA93" s="207">
        <v>0.89</v>
      </c>
      <c r="AB93" s="207">
        <v>0</v>
      </c>
      <c r="AC93" s="207">
        <v>0.8</v>
      </c>
      <c r="AD93" s="207">
        <v>6.82</v>
      </c>
      <c r="AE93" s="207">
        <v>0</v>
      </c>
      <c r="AF93" s="207">
        <v>0</v>
      </c>
      <c r="AG93" s="207">
        <v>26.52</v>
      </c>
      <c r="AH93" s="207">
        <v>0</v>
      </c>
      <c r="AI93" s="207">
        <v>28.93</v>
      </c>
      <c r="AJ93" s="207">
        <v>0</v>
      </c>
      <c r="AK93" s="207">
        <v>10.210000000000001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2.4300000000000002</v>
      </c>
      <c r="E94" s="207">
        <v>0</v>
      </c>
      <c r="F94" s="207">
        <v>0</v>
      </c>
      <c r="G94" s="207">
        <v>5.59</v>
      </c>
      <c r="H94" s="207">
        <v>0</v>
      </c>
      <c r="I94" s="207">
        <v>24.25</v>
      </c>
      <c r="J94" s="207">
        <v>0.28000000000000003</v>
      </c>
      <c r="K94" s="207">
        <v>7.23</v>
      </c>
      <c r="L94" s="207">
        <v>2.87</v>
      </c>
      <c r="M94" s="207">
        <v>0</v>
      </c>
      <c r="N94" s="207">
        <v>1.3</v>
      </c>
      <c r="O94" s="207">
        <v>2.1800000000000002</v>
      </c>
      <c r="P94" s="207">
        <v>9.0500000000000007</v>
      </c>
      <c r="Q94" s="207">
        <v>3.2</v>
      </c>
      <c r="R94" s="207">
        <v>0.46</v>
      </c>
      <c r="S94" s="207">
        <v>0.28999999999999998</v>
      </c>
      <c r="T94" s="207">
        <v>0.56000000000000005</v>
      </c>
      <c r="U94" s="207">
        <v>12.12</v>
      </c>
      <c r="V94" s="207">
        <v>0.2</v>
      </c>
      <c r="W94" s="207">
        <v>0.12</v>
      </c>
      <c r="X94" s="207">
        <v>1.65</v>
      </c>
      <c r="Y94" s="207">
        <v>0</v>
      </c>
      <c r="Z94" s="207">
        <v>2.75</v>
      </c>
      <c r="AA94" s="207">
        <v>0.89</v>
      </c>
      <c r="AB94" s="207">
        <v>0</v>
      </c>
      <c r="AC94" s="207">
        <v>0.8</v>
      </c>
      <c r="AD94" s="207">
        <v>6.82</v>
      </c>
      <c r="AE94" s="207">
        <v>0</v>
      </c>
      <c r="AF94" s="207">
        <v>0</v>
      </c>
      <c r="AG94" s="207">
        <v>26.52</v>
      </c>
      <c r="AH94" s="207">
        <v>0</v>
      </c>
      <c r="AI94" s="207">
        <v>28.93</v>
      </c>
      <c r="AJ94" s="207">
        <v>0</v>
      </c>
      <c r="AK94" s="207">
        <v>10.210000000000001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2.4300000000000002</v>
      </c>
      <c r="E95" s="207">
        <v>0</v>
      </c>
      <c r="F95" s="207">
        <v>0</v>
      </c>
      <c r="G95" s="207">
        <v>5.59</v>
      </c>
      <c r="H95" s="207">
        <v>0</v>
      </c>
      <c r="I95" s="207">
        <v>24.25</v>
      </c>
      <c r="J95" s="207">
        <v>0.28000000000000003</v>
      </c>
      <c r="K95" s="207">
        <v>66.510000000000005</v>
      </c>
      <c r="L95" s="207">
        <v>44.23</v>
      </c>
      <c r="M95" s="207">
        <v>0</v>
      </c>
      <c r="N95" s="207">
        <v>1.3</v>
      </c>
      <c r="O95" s="207">
        <v>2.1800000000000002</v>
      </c>
      <c r="P95" s="207">
        <v>9.0500000000000007</v>
      </c>
      <c r="Q95" s="207">
        <v>4.6500000000000004</v>
      </c>
      <c r="R95" s="207">
        <v>5.72</v>
      </c>
      <c r="S95" s="207">
        <v>3.74</v>
      </c>
      <c r="T95" s="207">
        <v>0.56000000000000005</v>
      </c>
      <c r="U95" s="207">
        <v>12.12</v>
      </c>
      <c r="V95" s="207">
        <v>0.2</v>
      </c>
      <c r="W95" s="207">
        <v>0.12</v>
      </c>
      <c r="X95" s="207">
        <v>1.65</v>
      </c>
      <c r="Y95" s="207">
        <v>0</v>
      </c>
      <c r="Z95" s="207">
        <v>2.75</v>
      </c>
      <c r="AA95" s="207">
        <v>0.89</v>
      </c>
      <c r="AB95" s="207">
        <v>0</v>
      </c>
      <c r="AC95" s="207">
        <v>0.8</v>
      </c>
      <c r="AD95" s="207">
        <v>6.82</v>
      </c>
      <c r="AE95" s="207">
        <v>0</v>
      </c>
      <c r="AF95" s="207">
        <v>0</v>
      </c>
      <c r="AG95" s="207">
        <v>26.52</v>
      </c>
      <c r="AH95" s="207">
        <v>0</v>
      </c>
      <c r="AI95" s="207">
        <v>28.93</v>
      </c>
      <c r="AJ95" s="207">
        <v>0</v>
      </c>
      <c r="AK95" s="207">
        <v>9.17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2.4300000000000002</v>
      </c>
      <c r="E96" s="207">
        <v>0</v>
      </c>
      <c r="F96" s="207">
        <v>0</v>
      </c>
      <c r="G96" s="207">
        <v>5.59</v>
      </c>
      <c r="H96" s="207">
        <v>0</v>
      </c>
      <c r="I96" s="207">
        <v>24.25</v>
      </c>
      <c r="J96" s="207">
        <v>0.28000000000000003</v>
      </c>
      <c r="K96" s="207">
        <v>85.6</v>
      </c>
      <c r="L96" s="207">
        <v>46.22</v>
      </c>
      <c r="M96" s="207">
        <v>0</v>
      </c>
      <c r="N96" s="207">
        <v>1.3</v>
      </c>
      <c r="O96" s="207">
        <v>2.1800000000000002</v>
      </c>
      <c r="P96" s="207">
        <v>9.0500000000000007</v>
      </c>
      <c r="Q96" s="207">
        <v>4.6500000000000004</v>
      </c>
      <c r="R96" s="207">
        <v>5.82</v>
      </c>
      <c r="S96" s="207">
        <v>3.74</v>
      </c>
      <c r="T96" s="207">
        <v>0.56000000000000005</v>
      </c>
      <c r="U96" s="207">
        <v>12.12</v>
      </c>
      <c r="V96" s="207">
        <v>0.2</v>
      </c>
      <c r="W96" s="207">
        <v>0.12</v>
      </c>
      <c r="X96" s="207">
        <v>1.65</v>
      </c>
      <c r="Y96" s="207">
        <v>0</v>
      </c>
      <c r="Z96" s="207">
        <v>2.75</v>
      </c>
      <c r="AA96" s="207">
        <v>0.89</v>
      </c>
      <c r="AB96" s="207">
        <v>0</v>
      </c>
      <c r="AC96" s="207">
        <v>0.8</v>
      </c>
      <c r="AD96" s="207">
        <v>6.82</v>
      </c>
      <c r="AE96" s="207">
        <v>0</v>
      </c>
      <c r="AF96" s="207">
        <v>0</v>
      </c>
      <c r="AG96" s="207">
        <v>26.52</v>
      </c>
      <c r="AH96" s="207">
        <v>0</v>
      </c>
      <c r="AI96" s="207">
        <v>28.93</v>
      </c>
      <c r="AJ96" s="207">
        <v>0</v>
      </c>
      <c r="AK96" s="207">
        <v>9.17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2.4300000000000002</v>
      </c>
      <c r="E97" s="207">
        <v>0</v>
      </c>
      <c r="F97" s="207">
        <v>0</v>
      </c>
      <c r="G97" s="207">
        <v>5.59</v>
      </c>
      <c r="H97" s="207">
        <v>0</v>
      </c>
      <c r="I97" s="207">
        <v>24.25</v>
      </c>
      <c r="J97" s="207">
        <v>0.28000000000000003</v>
      </c>
      <c r="K97" s="207">
        <v>84.8</v>
      </c>
      <c r="L97" s="207">
        <v>39.090000000000003</v>
      </c>
      <c r="M97" s="207">
        <v>0</v>
      </c>
      <c r="N97" s="207">
        <v>1.3</v>
      </c>
      <c r="O97" s="207">
        <v>2.1800000000000002</v>
      </c>
      <c r="P97" s="207">
        <v>9.0500000000000007</v>
      </c>
      <c r="Q97" s="207">
        <v>4.5199999999999996</v>
      </c>
      <c r="R97" s="207">
        <v>5.82</v>
      </c>
      <c r="S97" s="207">
        <v>3.74</v>
      </c>
      <c r="T97" s="207">
        <v>0.56000000000000005</v>
      </c>
      <c r="U97" s="207">
        <v>12.12</v>
      </c>
      <c r="V97" s="207">
        <v>2.84</v>
      </c>
      <c r="W97" s="207">
        <v>0.12</v>
      </c>
      <c r="X97" s="207">
        <v>1.65</v>
      </c>
      <c r="Y97" s="207">
        <v>0</v>
      </c>
      <c r="Z97" s="207">
        <v>2.75</v>
      </c>
      <c r="AA97" s="207">
        <v>0.89</v>
      </c>
      <c r="AB97" s="207">
        <v>0</v>
      </c>
      <c r="AC97" s="207">
        <v>0.8</v>
      </c>
      <c r="AD97" s="207">
        <v>6.82</v>
      </c>
      <c r="AE97" s="207">
        <v>0</v>
      </c>
      <c r="AF97" s="207">
        <v>0</v>
      </c>
      <c r="AG97" s="207">
        <v>26.52</v>
      </c>
      <c r="AH97" s="207">
        <v>0</v>
      </c>
      <c r="AI97" s="207">
        <v>28.93</v>
      </c>
      <c r="AJ97" s="207">
        <v>0</v>
      </c>
      <c r="AK97" s="207">
        <v>9.17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2.4300000000000002</v>
      </c>
      <c r="E98" s="207">
        <v>0</v>
      </c>
      <c r="F98" s="207">
        <v>0</v>
      </c>
      <c r="G98" s="207">
        <v>5.59</v>
      </c>
      <c r="H98" s="207">
        <v>0</v>
      </c>
      <c r="I98" s="207">
        <v>24.25</v>
      </c>
      <c r="J98" s="207">
        <v>0.28000000000000003</v>
      </c>
      <c r="K98" s="207">
        <v>84.8</v>
      </c>
      <c r="L98" s="207">
        <v>28.69</v>
      </c>
      <c r="M98" s="207">
        <v>0</v>
      </c>
      <c r="N98" s="207">
        <v>1.3</v>
      </c>
      <c r="O98" s="207">
        <v>2.1800000000000002</v>
      </c>
      <c r="P98" s="207">
        <v>9.0500000000000007</v>
      </c>
      <c r="Q98" s="207">
        <v>3.17</v>
      </c>
      <c r="R98" s="207">
        <v>5.82</v>
      </c>
      <c r="S98" s="207">
        <v>3.61</v>
      </c>
      <c r="T98" s="207">
        <v>0.56000000000000005</v>
      </c>
      <c r="U98" s="207">
        <v>12.12</v>
      </c>
      <c r="V98" s="207">
        <v>4.6100000000000003</v>
      </c>
      <c r="W98" s="207">
        <v>0.12</v>
      </c>
      <c r="X98" s="207">
        <v>1.65</v>
      </c>
      <c r="Y98" s="207">
        <v>0</v>
      </c>
      <c r="Z98" s="207">
        <v>2.75</v>
      </c>
      <c r="AA98" s="207">
        <v>0.89</v>
      </c>
      <c r="AB98" s="207">
        <v>0</v>
      </c>
      <c r="AC98" s="207">
        <v>0.8</v>
      </c>
      <c r="AD98" s="207">
        <v>6.82</v>
      </c>
      <c r="AE98" s="207">
        <v>0</v>
      </c>
      <c r="AF98" s="207">
        <v>0</v>
      </c>
      <c r="AG98" s="207">
        <v>26.52</v>
      </c>
      <c r="AH98" s="207">
        <v>0</v>
      </c>
      <c r="AI98" s="207">
        <v>28.93</v>
      </c>
      <c r="AJ98" s="207">
        <v>0</v>
      </c>
      <c r="AK98" s="207">
        <v>9.17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5.7780000000000109E-2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0.57774749999999986</v>
      </c>
      <c r="J99">
        <f t="shared" si="0"/>
        <v>9.6950000000000022E-3</v>
      </c>
      <c r="K99">
        <f t="shared" si="0"/>
        <v>0.69071500000000052</v>
      </c>
      <c r="L99">
        <f t="shared" si="0"/>
        <v>0.36646499999999826</v>
      </c>
      <c r="M99">
        <f t="shared" si="0"/>
        <v>0</v>
      </c>
      <c r="N99">
        <f t="shared" si="0"/>
        <v>3.1199999999999953E-2</v>
      </c>
      <c r="O99">
        <f t="shared" si="0"/>
        <v>5.2320000000000116E-2</v>
      </c>
      <c r="P99">
        <f t="shared" si="0"/>
        <v>0.18323999999999985</v>
      </c>
      <c r="Q99">
        <f t="shared" si="0"/>
        <v>5.7580000000000089E-2</v>
      </c>
      <c r="R99">
        <f t="shared" si="0"/>
        <v>4.977000000000012E-2</v>
      </c>
      <c r="S99">
        <f t="shared" si="0"/>
        <v>2.9602500000000101E-2</v>
      </c>
      <c r="T99">
        <f t="shared" si="0"/>
        <v>1.3440000000000016E-2</v>
      </c>
      <c r="U99">
        <f t="shared" si="0"/>
        <v>0.29087999999999975</v>
      </c>
      <c r="V99">
        <f t="shared" si="0"/>
        <v>3.0537500000000051E-2</v>
      </c>
      <c r="W99">
        <f t="shared" si="0"/>
        <v>7.1287500000000059E-2</v>
      </c>
      <c r="X99">
        <f t="shared" si="0"/>
        <v>0.12193749999999955</v>
      </c>
      <c r="Y99">
        <f t="shared" si="0"/>
        <v>0</v>
      </c>
      <c r="Z99">
        <f t="shared" si="0"/>
        <v>0.14186000000000001</v>
      </c>
      <c r="AA99">
        <f t="shared" si="0"/>
        <v>6.5774999999999736E-2</v>
      </c>
      <c r="AB99">
        <f t="shared" si="0"/>
        <v>0</v>
      </c>
      <c r="AC99">
        <f t="shared" si="0"/>
        <v>1.4092499999999987E-2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0.15877500000000017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10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10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10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10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10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10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10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10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10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10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10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10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10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10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10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10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10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10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10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10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10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10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10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10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10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10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10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10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10</v>
      </c>
      <c r="AH31" s="207">
        <v>0</v>
      </c>
      <c r="AI31" s="207">
        <v>10.91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10</v>
      </c>
      <c r="AH32" s="207">
        <v>0</v>
      </c>
      <c r="AI32" s="207">
        <v>10.91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10</v>
      </c>
      <c r="AH33" s="207">
        <v>0</v>
      </c>
      <c r="AI33" s="207">
        <v>10.91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10</v>
      </c>
      <c r="AH34" s="207">
        <v>0</v>
      </c>
      <c r="AI34" s="207">
        <v>10.91</v>
      </c>
      <c r="AJ34" s="207">
        <v>0</v>
      </c>
      <c r="AK34" s="207">
        <v>-2.65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10</v>
      </c>
      <c r="AH35" s="207">
        <v>0</v>
      </c>
      <c r="AI35" s="207">
        <v>10.91</v>
      </c>
      <c r="AJ35" s="207">
        <v>0</v>
      </c>
      <c r="AK35" s="207">
        <v>-1.0900000000000001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10</v>
      </c>
      <c r="AH36" s="207">
        <v>0</v>
      </c>
      <c r="AI36" s="207">
        <v>10.91</v>
      </c>
      <c r="AJ36" s="207">
        <v>0</v>
      </c>
      <c r="AK36" s="207">
        <v>-1.0900000000000001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10</v>
      </c>
      <c r="AH37" s="207">
        <v>0</v>
      </c>
      <c r="AI37" s="207">
        <v>10.91</v>
      </c>
      <c r="AJ37" s="207">
        <v>0</v>
      </c>
      <c r="AK37" s="207">
        <v>-1.0900000000000001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10</v>
      </c>
      <c r="AH38" s="207">
        <v>0</v>
      </c>
      <c r="AI38" s="207">
        <v>10.91</v>
      </c>
      <c r="AJ38" s="207">
        <v>0</v>
      </c>
      <c r="AK38" s="207">
        <v>-1.0900000000000001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10</v>
      </c>
      <c r="AH39" s="207">
        <v>0</v>
      </c>
      <c r="AI39" s="207">
        <v>10.91</v>
      </c>
      <c r="AJ39" s="207">
        <v>0</v>
      </c>
      <c r="AK39" s="207">
        <v>-1.0900000000000001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10</v>
      </c>
      <c r="AH40" s="207">
        <v>0</v>
      </c>
      <c r="AI40" s="207">
        <v>10.91</v>
      </c>
      <c r="AJ40" s="207">
        <v>0</v>
      </c>
      <c r="AK40" s="207">
        <v>-1.0900000000000001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10</v>
      </c>
      <c r="AH41" s="207">
        <v>0</v>
      </c>
      <c r="AI41" s="207">
        <v>10.91</v>
      </c>
      <c r="AJ41" s="207">
        <v>0</v>
      </c>
      <c r="AK41" s="207">
        <v>-1.0900000000000001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10</v>
      </c>
      <c r="AH42" s="207">
        <v>0</v>
      </c>
      <c r="AI42" s="207">
        <v>10.91</v>
      </c>
      <c r="AJ42" s="207">
        <v>0</v>
      </c>
      <c r="AK42" s="207">
        <v>-1.0900000000000001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10</v>
      </c>
      <c r="AH43" s="207">
        <v>0</v>
      </c>
      <c r="AI43" s="207">
        <v>10.91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10</v>
      </c>
      <c r="AH44" s="207">
        <v>0</v>
      </c>
      <c r="AI44" s="207">
        <v>10.91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10</v>
      </c>
      <c r="AH45" s="207">
        <v>0</v>
      </c>
      <c r="AI45" s="207">
        <v>10.91</v>
      </c>
      <c r="AJ45" s="207">
        <v>0</v>
      </c>
      <c r="AK45" s="207">
        <v>-7.96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10</v>
      </c>
      <c r="AH46" s="207">
        <v>0</v>
      </c>
      <c r="AI46" s="207">
        <v>10.91</v>
      </c>
      <c r="AJ46" s="207">
        <v>0</v>
      </c>
      <c r="AK46" s="207">
        <v>-7.96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10</v>
      </c>
      <c r="AH47" s="207">
        <v>0</v>
      </c>
      <c r="AI47" s="207">
        <v>10.91</v>
      </c>
      <c r="AJ47" s="207">
        <v>0</v>
      </c>
      <c r="AK47" s="207">
        <v>-21.2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10</v>
      </c>
      <c r="AH48" s="207">
        <v>0</v>
      </c>
      <c r="AI48" s="207">
        <v>10.91</v>
      </c>
      <c r="AJ48" s="207">
        <v>0</v>
      </c>
      <c r="AK48" s="207">
        <v>-20.6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10</v>
      </c>
      <c r="AH49" s="207">
        <v>0</v>
      </c>
      <c r="AI49" s="207">
        <v>10.91</v>
      </c>
      <c r="AJ49" s="207">
        <v>0</v>
      </c>
      <c r="AK49" s="207">
        <v>-20.2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10</v>
      </c>
      <c r="AH50" s="207">
        <v>0</v>
      </c>
      <c r="AI50" s="207">
        <v>10.91</v>
      </c>
      <c r="AJ50" s="207">
        <v>0</v>
      </c>
      <c r="AK50" s="207">
        <v>-18.8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10</v>
      </c>
      <c r="AH51" s="207">
        <v>0</v>
      </c>
      <c r="AI51" s="207">
        <v>10.91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10</v>
      </c>
      <c r="AH52" s="207">
        <v>0</v>
      </c>
      <c r="AI52" s="207">
        <v>10.91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10</v>
      </c>
      <c r="AH53" s="207">
        <v>0</v>
      </c>
      <c r="AI53" s="207">
        <v>10.91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10</v>
      </c>
      <c r="AH54" s="207">
        <v>0</v>
      </c>
      <c r="AI54" s="207">
        <v>10.91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10</v>
      </c>
      <c r="AH55" s="207">
        <v>0</v>
      </c>
      <c r="AI55" s="207">
        <v>10.91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10</v>
      </c>
      <c r="AH56" s="207">
        <v>0</v>
      </c>
      <c r="AI56" s="207">
        <v>10.91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10</v>
      </c>
      <c r="AH57" s="207">
        <v>0</v>
      </c>
      <c r="AI57" s="207">
        <v>10.91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10</v>
      </c>
      <c r="AH58" s="207">
        <v>0</v>
      </c>
      <c r="AI58" s="207">
        <v>10.91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10</v>
      </c>
      <c r="AH59" s="207">
        <v>0</v>
      </c>
      <c r="AI59" s="207">
        <v>10.91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10</v>
      </c>
      <c r="AH60" s="207">
        <v>0</v>
      </c>
      <c r="AI60" s="207">
        <v>10.91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10</v>
      </c>
      <c r="AH61" s="207">
        <v>0</v>
      </c>
      <c r="AI61" s="207">
        <v>10.91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10</v>
      </c>
      <c r="AH62" s="207">
        <v>0</v>
      </c>
      <c r="AI62" s="207">
        <v>10.91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10</v>
      </c>
      <c r="AH63" s="207">
        <v>0</v>
      </c>
      <c r="AI63" s="207">
        <v>10.91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10</v>
      </c>
      <c r="AH64" s="207">
        <v>0</v>
      </c>
      <c r="AI64" s="207">
        <v>10.91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10</v>
      </c>
      <c r="AH65" s="207">
        <v>0</v>
      </c>
      <c r="AI65" s="207">
        <v>10.91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10</v>
      </c>
      <c r="AH66" s="207">
        <v>0</v>
      </c>
      <c r="AI66" s="207">
        <v>10.91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10</v>
      </c>
      <c r="AH67" s="207">
        <v>0</v>
      </c>
      <c r="AI67" s="207">
        <v>10.91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10</v>
      </c>
      <c r="AH68" s="207">
        <v>0</v>
      </c>
      <c r="AI68" s="207">
        <v>10.91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10</v>
      </c>
      <c r="AH69" s="207">
        <v>0</v>
      </c>
      <c r="AI69" s="207">
        <v>10.91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10</v>
      </c>
      <c r="AH70" s="207">
        <v>0</v>
      </c>
      <c r="AI70" s="207">
        <v>10.91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10</v>
      </c>
      <c r="AH71" s="207">
        <v>0</v>
      </c>
      <c r="AI71" s="207">
        <v>10.91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10</v>
      </c>
      <c r="AH72" s="207">
        <v>0</v>
      </c>
      <c r="AI72" s="207">
        <v>10.91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10</v>
      </c>
      <c r="AH73" s="207">
        <v>0</v>
      </c>
      <c r="AI73" s="207">
        <v>10.91</v>
      </c>
      <c r="AJ73" s="207">
        <v>0</v>
      </c>
      <c r="AK73" s="207">
        <v>-2.35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10</v>
      </c>
      <c r="AH74" s="207">
        <v>0</v>
      </c>
      <c r="AI74" s="207">
        <v>10.91</v>
      </c>
      <c r="AJ74" s="207">
        <v>0</v>
      </c>
      <c r="AK74" s="207">
        <v>-2.5099999999999998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10</v>
      </c>
      <c r="AH75" s="207">
        <v>0</v>
      </c>
      <c r="AI75" s="207">
        <v>10.91</v>
      </c>
      <c r="AJ75" s="207">
        <v>0</v>
      </c>
      <c r="AK75" s="207">
        <v>-2.65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10</v>
      </c>
      <c r="AH76" s="207">
        <v>0</v>
      </c>
      <c r="AI76" s="207">
        <v>10.91</v>
      </c>
      <c r="AJ76" s="207">
        <v>0</v>
      </c>
      <c r="AK76" s="207">
        <v>-2.79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10</v>
      </c>
      <c r="AH77" s="207">
        <v>0</v>
      </c>
      <c r="AI77" s="207">
        <v>10.91</v>
      </c>
      <c r="AJ77" s="207">
        <v>0</v>
      </c>
      <c r="AK77" s="207">
        <v>-2.79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10</v>
      </c>
      <c r="AH78" s="207">
        <v>0</v>
      </c>
      <c r="AI78" s="207">
        <v>10.91</v>
      </c>
      <c r="AJ78" s="207">
        <v>0</v>
      </c>
      <c r="AK78" s="207">
        <v>-2.79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10</v>
      </c>
      <c r="AH79" s="207">
        <v>0</v>
      </c>
      <c r="AI79" s="207">
        <v>10.91</v>
      </c>
      <c r="AJ79" s="207">
        <v>0</v>
      </c>
      <c r="AK79" s="207">
        <v>-2.85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10</v>
      </c>
      <c r="AH80" s="207">
        <v>0</v>
      </c>
      <c r="AI80" s="207">
        <v>10.91</v>
      </c>
      <c r="AJ80" s="207">
        <v>0</v>
      </c>
      <c r="AK80" s="207">
        <v>-2.85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10</v>
      </c>
      <c r="AH81" s="207">
        <v>0</v>
      </c>
      <c r="AI81" s="207">
        <v>10.91</v>
      </c>
      <c r="AJ81" s="207">
        <v>0</v>
      </c>
      <c r="AK81" s="207">
        <v>-2.85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10</v>
      </c>
      <c r="AH82" s="207">
        <v>0</v>
      </c>
      <c r="AI82" s="207">
        <v>10.91</v>
      </c>
      <c r="AJ82" s="207">
        <v>0</v>
      </c>
      <c r="AK82" s="207">
        <v>-2.85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10</v>
      </c>
      <c r="AH83" s="207">
        <v>0</v>
      </c>
      <c r="AI83" s="207">
        <v>10.91</v>
      </c>
      <c r="AJ83" s="207">
        <v>0</v>
      </c>
      <c r="AK83" s="207">
        <v>-2.79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10</v>
      </c>
      <c r="AH84" s="207">
        <v>0</v>
      </c>
      <c r="AI84" s="207">
        <v>10.91</v>
      </c>
      <c r="AJ84" s="207">
        <v>0</v>
      </c>
      <c r="AK84" s="207">
        <v>-2.79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10</v>
      </c>
      <c r="AH85" s="207">
        <v>0</v>
      </c>
      <c r="AI85" s="207">
        <v>10.91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10</v>
      </c>
      <c r="AH86" s="207">
        <v>0</v>
      </c>
      <c r="AI86" s="207">
        <v>10.91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10</v>
      </c>
      <c r="AH87" s="207">
        <v>0</v>
      </c>
      <c r="AI87" s="207">
        <v>10.91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10</v>
      </c>
      <c r="AH88" s="207">
        <v>0</v>
      </c>
      <c r="AI88" s="207">
        <v>10.91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10</v>
      </c>
      <c r="AH89" s="207">
        <v>0</v>
      </c>
      <c r="AI89" s="207">
        <v>10.91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10</v>
      </c>
      <c r="AH90" s="207">
        <v>0</v>
      </c>
      <c r="AI90" s="207">
        <v>10.91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10</v>
      </c>
      <c r="AH91" s="207">
        <v>0</v>
      </c>
      <c r="AI91" s="207">
        <v>10.91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10</v>
      </c>
      <c r="AH92" s="207">
        <v>0</v>
      </c>
      <c r="AI92" s="207">
        <v>10.91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10</v>
      </c>
      <c r="AH93" s="207">
        <v>0</v>
      </c>
      <c r="AI93" s="207">
        <v>10.91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10</v>
      </c>
      <c r="AH94" s="207">
        <v>0</v>
      </c>
      <c r="AI94" s="207">
        <v>10.91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10</v>
      </c>
      <c r="AH95" s="207">
        <v>0</v>
      </c>
      <c r="AI95" s="207">
        <v>10.91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10</v>
      </c>
      <c r="AH96" s="207">
        <v>0</v>
      </c>
      <c r="AI96" s="207">
        <v>10.91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10</v>
      </c>
      <c r="AH97" s="207">
        <v>0</v>
      </c>
      <c r="AI97" s="207">
        <v>10.91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10</v>
      </c>
      <c r="AH98" s="207">
        <v>0</v>
      </c>
      <c r="AI98" s="207">
        <v>10.91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-3.5237499999999998E-2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0.28000000000000003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2.61</v>
      </c>
      <c r="L3" s="207">
        <v>0.1</v>
      </c>
      <c r="M3" s="207">
        <v>0.1</v>
      </c>
      <c r="N3" s="207">
        <v>0.11</v>
      </c>
      <c r="O3" s="207">
        <v>0.12</v>
      </c>
      <c r="P3" s="207">
        <v>3.8</v>
      </c>
      <c r="Q3" s="207">
        <v>0.19</v>
      </c>
      <c r="R3" s="207">
        <v>1.1200000000000001</v>
      </c>
      <c r="S3" s="207">
        <v>0.57999999999999996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1.48</v>
      </c>
      <c r="AE3" s="207">
        <v>0</v>
      </c>
      <c r="AF3" s="207">
        <v>0</v>
      </c>
      <c r="AG3" s="207">
        <v>50</v>
      </c>
      <c r="AH3" s="207">
        <v>0</v>
      </c>
      <c r="AI3" s="207">
        <v>54.54</v>
      </c>
      <c r="AJ3" s="207">
        <v>0</v>
      </c>
      <c r="AK3" s="207">
        <v>3.72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0.28000000000000003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1.31</v>
      </c>
      <c r="L4" s="207">
        <v>0.1</v>
      </c>
      <c r="M4" s="207">
        <v>0.1</v>
      </c>
      <c r="N4" s="207">
        <v>0.11</v>
      </c>
      <c r="O4" s="207">
        <v>0.12</v>
      </c>
      <c r="P4" s="207">
        <v>3.8</v>
      </c>
      <c r="Q4" s="207">
        <v>0.11</v>
      </c>
      <c r="R4" s="207">
        <v>1.1200000000000001</v>
      </c>
      <c r="S4" s="207">
        <v>0.38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1.48</v>
      </c>
      <c r="AE4" s="207">
        <v>0</v>
      </c>
      <c r="AF4" s="207">
        <v>0</v>
      </c>
      <c r="AG4" s="207">
        <v>50</v>
      </c>
      <c r="AH4" s="207">
        <v>0</v>
      </c>
      <c r="AI4" s="207">
        <v>54.54</v>
      </c>
      <c r="AJ4" s="207">
        <v>0</v>
      </c>
      <c r="AK4" s="207">
        <v>3.72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0.28000000000000003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1.31</v>
      </c>
      <c r="L5" s="207">
        <v>0.1</v>
      </c>
      <c r="M5" s="207">
        <v>0.1</v>
      </c>
      <c r="N5" s="207">
        <v>0.11</v>
      </c>
      <c r="O5" s="207">
        <v>0.12</v>
      </c>
      <c r="P5" s="207">
        <v>3.8</v>
      </c>
      <c r="Q5" s="207">
        <v>0.1</v>
      </c>
      <c r="R5" s="207">
        <v>0.79</v>
      </c>
      <c r="S5" s="207">
        <v>0.33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1.48</v>
      </c>
      <c r="AE5" s="207">
        <v>0</v>
      </c>
      <c r="AF5" s="207">
        <v>0</v>
      </c>
      <c r="AG5" s="207">
        <v>50</v>
      </c>
      <c r="AH5" s="207">
        <v>0</v>
      </c>
      <c r="AI5" s="207">
        <v>54.54</v>
      </c>
      <c r="AJ5" s="207">
        <v>0</v>
      </c>
      <c r="AK5" s="207">
        <v>3.72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0.28000000000000003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1.31</v>
      </c>
      <c r="L6" s="207">
        <v>0.1</v>
      </c>
      <c r="M6" s="207">
        <v>0.1</v>
      </c>
      <c r="N6" s="207">
        <v>0.11</v>
      </c>
      <c r="O6" s="207">
        <v>0.12</v>
      </c>
      <c r="P6" s="207">
        <v>3.8</v>
      </c>
      <c r="Q6" s="207">
        <v>0.1</v>
      </c>
      <c r="R6" s="207">
        <v>0.79</v>
      </c>
      <c r="S6" s="207">
        <v>0.33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1.48</v>
      </c>
      <c r="AE6" s="207">
        <v>0</v>
      </c>
      <c r="AF6" s="207">
        <v>0</v>
      </c>
      <c r="AG6" s="207">
        <v>50</v>
      </c>
      <c r="AH6" s="207">
        <v>0</v>
      </c>
      <c r="AI6" s="207">
        <v>54.54</v>
      </c>
      <c r="AJ6" s="207">
        <v>0</v>
      </c>
      <c r="AK6" s="207">
        <v>3.72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0.28000000000000003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1.31</v>
      </c>
      <c r="L7" s="207">
        <v>0.1</v>
      </c>
      <c r="M7" s="207">
        <v>0.1</v>
      </c>
      <c r="N7" s="207">
        <v>0.11</v>
      </c>
      <c r="O7" s="207">
        <v>0.12</v>
      </c>
      <c r="P7" s="207">
        <v>3.8</v>
      </c>
      <c r="Q7" s="207">
        <v>0.1</v>
      </c>
      <c r="R7" s="207">
        <v>0.64</v>
      </c>
      <c r="S7" s="207">
        <v>0.33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50</v>
      </c>
      <c r="AH7" s="207">
        <v>0</v>
      </c>
      <c r="AI7" s="207">
        <v>54.54</v>
      </c>
      <c r="AJ7" s="207">
        <v>0</v>
      </c>
      <c r="AK7" s="207">
        <v>3.72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0.28000000000000003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1.31</v>
      </c>
      <c r="L8" s="207">
        <v>0.1</v>
      </c>
      <c r="M8" s="207">
        <v>0.1</v>
      </c>
      <c r="N8" s="207">
        <v>0.11</v>
      </c>
      <c r="O8" s="207">
        <v>0.12</v>
      </c>
      <c r="P8" s="207">
        <v>3.8</v>
      </c>
      <c r="Q8" s="207">
        <v>0.1</v>
      </c>
      <c r="R8" s="207">
        <v>0.64</v>
      </c>
      <c r="S8" s="207">
        <v>0.33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50</v>
      </c>
      <c r="AH8" s="207">
        <v>0</v>
      </c>
      <c r="AI8" s="207">
        <v>54.54</v>
      </c>
      <c r="AJ8" s="207">
        <v>0</v>
      </c>
      <c r="AK8" s="207">
        <v>3.72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0.28000000000000003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1.32</v>
      </c>
      <c r="L9" s="207">
        <v>0.1</v>
      </c>
      <c r="M9" s="207">
        <v>0.1</v>
      </c>
      <c r="N9" s="207">
        <v>0.11</v>
      </c>
      <c r="O9" s="207">
        <v>0.12</v>
      </c>
      <c r="P9" s="207">
        <v>3.8</v>
      </c>
      <c r="Q9" s="207">
        <v>0.1</v>
      </c>
      <c r="R9" s="207">
        <v>0.64</v>
      </c>
      <c r="S9" s="207">
        <v>0.33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50</v>
      </c>
      <c r="AH9" s="207">
        <v>0</v>
      </c>
      <c r="AI9" s="207">
        <v>54.54</v>
      </c>
      <c r="AJ9" s="207">
        <v>0</v>
      </c>
      <c r="AK9" s="207">
        <v>3.72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0.28000000000000003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1.32</v>
      </c>
      <c r="L10" s="207">
        <v>0.1</v>
      </c>
      <c r="M10" s="207">
        <v>0.1</v>
      </c>
      <c r="N10" s="207">
        <v>0.11</v>
      </c>
      <c r="O10" s="207">
        <v>0.12</v>
      </c>
      <c r="P10" s="207">
        <v>3.8</v>
      </c>
      <c r="Q10" s="207">
        <v>0.1</v>
      </c>
      <c r="R10" s="207">
        <v>0.64</v>
      </c>
      <c r="S10" s="207">
        <v>0.33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50</v>
      </c>
      <c r="AH10" s="207">
        <v>0</v>
      </c>
      <c r="AI10" s="207">
        <v>54.54</v>
      </c>
      <c r="AJ10" s="207">
        <v>0</v>
      </c>
      <c r="AK10" s="207">
        <v>3.72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0.28000000000000003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1.32</v>
      </c>
      <c r="L11" s="207">
        <v>0.1</v>
      </c>
      <c r="M11" s="207">
        <v>0.1</v>
      </c>
      <c r="N11" s="207">
        <v>0.11</v>
      </c>
      <c r="O11" s="207">
        <v>0.12</v>
      </c>
      <c r="P11" s="207">
        <v>3.8</v>
      </c>
      <c r="Q11" s="207">
        <v>0.1</v>
      </c>
      <c r="R11" s="207">
        <v>0.64</v>
      </c>
      <c r="S11" s="207">
        <v>0.33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1.48</v>
      </c>
      <c r="AE11" s="207">
        <v>0</v>
      </c>
      <c r="AF11" s="207">
        <v>0</v>
      </c>
      <c r="AG11" s="207">
        <v>50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0.28000000000000003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1.32</v>
      </c>
      <c r="L12" s="207">
        <v>0.1</v>
      </c>
      <c r="M12" s="207">
        <v>0.1</v>
      </c>
      <c r="N12" s="207">
        <v>0.11</v>
      </c>
      <c r="O12" s="207">
        <v>0.12</v>
      </c>
      <c r="P12" s="207">
        <v>3.8</v>
      </c>
      <c r="Q12" s="207">
        <v>0.1</v>
      </c>
      <c r="R12" s="207">
        <v>0.64</v>
      </c>
      <c r="S12" s="207">
        <v>0.33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1.48</v>
      </c>
      <c r="AE12" s="207">
        <v>0</v>
      </c>
      <c r="AF12" s="207">
        <v>0</v>
      </c>
      <c r="AG12" s="207">
        <v>50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0.28000000000000003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1.32</v>
      </c>
      <c r="L13" s="207">
        <v>0.1</v>
      </c>
      <c r="M13" s="207">
        <v>0.1</v>
      </c>
      <c r="N13" s="207">
        <v>0.11</v>
      </c>
      <c r="O13" s="207">
        <v>0.12</v>
      </c>
      <c r="P13" s="207">
        <v>3.8</v>
      </c>
      <c r="Q13" s="207">
        <v>0.1</v>
      </c>
      <c r="R13" s="207">
        <v>0.64</v>
      </c>
      <c r="S13" s="207">
        <v>0.33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50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0.28000000000000003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1.32</v>
      </c>
      <c r="L14" s="207">
        <v>0.1</v>
      </c>
      <c r="M14" s="207">
        <v>0.1</v>
      </c>
      <c r="N14" s="207">
        <v>0.11</v>
      </c>
      <c r="O14" s="207">
        <v>0.12</v>
      </c>
      <c r="P14" s="207">
        <v>3.8</v>
      </c>
      <c r="Q14" s="207">
        <v>0.1</v>
      </c>
      <c r="R14" s="207">
        <v>0.64</v>
      </c>
      <c r="S14" s="207">
        <v>0.33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50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0.28000000000000003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1.32</v>
      </c>
      <c r="L15" s="207">
        <v>0.1</v>
      </c>
      <c r="M15" s="207">
        <v>0.1</v>
      </c>
      <c r="N15" s="207">
        <v>0.11</v>
      </c>
      <c r="O15" s="207">
        <v>0.12</v>
      </c>
      <c r="P15" s="207">
        <v>3.8</v>
      </c>
      <c r="Q15" s="207">
        <v>0.1</v>
      </c>
      <c r="R15" s="207">
        <v>0.64</v>
      </c>
      <c r="S15" s="207">
        <v>0.33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50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0.28000000000000003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1.32</v>
      </c>
      <c r="L16" s="207">
        <v>0.1</v>
      </c>
      <c r="M16" s="207">
        <v>0.1</v>
      </c>
      <c r="N16" s="207">
        <v>0.11</v>
      </c>
      <c r="O16" s="207">
        <v>0.12</v>
      </c>
      <c r="P16" s="207">
        <v>3.8</v>
      </c>
      <c r="Q16" s="207">
        <v>7.0000000000000007E-2</v>
      </c>
      <c r="R16" s="207">
        <v>0.64</v>
      </c>
      <c r="S16" s="207">
        <v>0.33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50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0.28000000000000003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1.32</v>
      </c>
      <c r="L17" s="207">
        <v>0.1</v>
      </c>
      <c r="M17" s="207">
        <v>0.1</v>
      </c>
      <c r="N17" s="207">
        <v>0.11</v>
      </c>
      <c r="O17" s="207">
        <v>0.12</v>
      </c>
      <c r="P17" s="207">
        <v>3.8</v>
      </c>
      <c r="Q17" s="207">
        <v>0.09</v>
      </c>
      <c r="R17" s="207">
        <v>0.64</v>
      </c>
      <c r="S17" s="207">
        <v>0.33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50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0.28000000000000003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1.32</v>
      </c>
      <c r="L18" s="207">
        <v>0.1</v>
      </c>
      <c r="M18" s="207">
        <v>0.1</v>
      </c>
      <c r="N18" s="207">
        <v>0.11</v>
      </c>
      <c r="O18" s="207">
        <v>0.12</v>
      </c>
      <c r="P18" s="207">
        <v>3.8</v>
      </c>
      <c r="Q18" s="207">
        <v>0.12</v>
      </c>
      <c r="R18" s="207">
        <v>0.64</v>
      </c>
      <c r="S18" s="207">
        <v>0.33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50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0.28000000000000003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1.32</v>
      </c>
      <c r="L19" s="207">
        <v>0.1</v>
      </c>
      <c r="M19" s="207">
        <v>0.1</v>
      </c>
      <c r="N19" s="207">
        <v>0.11</v>
      </c>
      <c r="O19" s="207">
        <v>0.12</v>
      </c>
      <c r="P19" s="207">
        <v>3.8</v>
      </c>
      <c r="Q19" s="207">
        <v>0.02</v>
      </c>
      <c r="R19" s="207">
        <v>0.64</v>
      </c>
      <c r="S19" s="207">
        <v>0.33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50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0.28000000000000003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1.32</v>
      </c>
      <c r="L20" s="207">
        <v>0.1</v>
      </c>
      <c r="M20" s="207">
        <v>0.1</v>
      </c>
      <c r="N20" s="207">
        <v>0.11</v>
      </c>
      <c r="O20" s="207">
        <v>0.12</v>
      </c>
      <c r="P20" s="207">
        <v>3.8</v>
      </c>
      <c r="Q20" s="207">
        <v>0.06</v>
      </c>
      <c r="R20" s="207">
        <v>0.79</v>
      </c>
      <c r="S20" s="207">
        <v>0.33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50</v>
      </c>
      <c r="AH20" s="207">
        <v>0</v>
      </c>
      <c r="AI20" s="207">
        <v>54.54</v>
      </c>
      <c r="AJ20" s="207">
        <v>0</v>
      </c>
      <c r="AK20" s="207">
        <v>3.72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0.28000000000000003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1.32</v>
      </c>
      <c r="L21" s="207">
        <v>0.1</v>
      </c>
      <c r="M21" s="207">
        <v>0.1</v>
      </c>
      <c r="N21" s="207">
        <v>0.11</v>
      </c>
      <c r="O21" s="207">
        <v>0.12</v>
      </c>
      <c r="P21" s="207">
        <v>4.12</v>
      </c>
      <c r="Q21" s="207">
        <v>0.08</v>
      </c>
      <c r="R21" s="207">
        <v>0.79</v>
      </c>
      <c r="S21" s="207">
        <v>0.33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50</v>
      </c>
      <c r="AH21" s="207">
        <v>0</v>
      </c>
      <c r="AI21" s="207">
        <v>54.54</v>
      </c>
      <c r="AJ21" s="207">
        <v>0</v>
      </c>
      <c r="AK21" s="207">
        <v>3.72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0.28000000000000003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1.32</v>
      </c>
      <c r="L22" s="207">
        <v>0.1</v>
      </c>
      <c r="M22" s="207">
        <v>0.1</v>
      </c>
      <c r="N22" s="207">
        <v>0.11</v>
      </c>
      <c r="O22" s="207">
        <v>0.12</v>
      </c>
      <c r="P22" s="207">
        <v>4.18</v>
      </c>
      <c r="Q22" s="207">
        <v>0.11</v>
      </c>
      <c r="R22" s="207">
        <v>0.79</v>
      </c>
      <c r="S22" s="207">
        <v>0.33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50</v>
      </c>
      <c r="AH22" s="207">
        <v>0</v>
      </c>
      <c r="AI22" s="207">
        <v>54.54</v>
      </c>
      <c r="AJ22" s="207">
        <v>0</v>
      </c>
      <c r="AK22" s="207">
        <v>3.72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0.28000000000000003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1.32</v>
      </c>
      <c r="L23" s="207">
        <v>0.1</v>
      </c>
      <c r="M23" s="207">
        <v>0.1</v>
      </c>
      <c r="N23" s="207">
        <v>0.11</v>
      </c>
      <c r="O23" s="207">
        <v>0.12</v>
      </c>
      <c r="P23" s="207">
        <v>4.12</v>
      </c>
      <c r="Q23" s="207">
        <v>0.12</v>
      </c>
      <c r="R23" s="207">
        <v>1.1200000000000001</v>
      </c>
      <c r="S23" s="207">
        <v>0.52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50</v>
      </c>
      <c r="AH23" s="207">
        <v>0</v>
      </c>
      <c r="AI23" s="207">
        <v>54.54</v>
      </c>
      <c r="AJ23" s="207">
        <v>0</v>
      </c>
      <c r="AK23" s="207">
        <v>4.1399999999999997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0.28000000000000003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1.32</v>
      </c>
      <c r="L24" s="207">
        <v>0.1</v>
      </c>
      <c r="M24" s="207">
        <v>0.1</v>
      </c>
      <c r="N24" s="207">
        <v>0.11</v>
      </c>
      <c r="O24" s="207">
        <v>0.12</v>
      </c>
      <c r="P24" s="207">
        <v>4.12</v>
      </c>
      <c r="Q24" s="207">
        <v>0.14000000000000001</v>
      </c>
      <c r="R24" s="207">
        <v>1.1200000000000001</v>
      </c>
      <c r="S24" s="207">
        <v>0.57999999999999996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50</v>
      </c>
      <c r="AH24" s="207">
        <v>0</v>
      </c>
      <c r="AI24" s="207">
        <v>54.54</v>
      </c>
      <c r="AJ24" s="207">
        <v>0</v>
      </c>
      <c r="AK24" s="207">
        <v>4.1399999999999997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0.28000000000000003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0.1</v>
      </c>
      <c r="M25" s="207">
        <v>0.1</v>
      </c>
      <c r="N25" s="207">
        <v>0.11</v>
      </c>
      <c r="O25" s="207">
        <v>0.12</v>
      </c>
      <c r="P25" s="207">
        <v>4.18</v>
      </c>
      <c r="Q25" s="207">
        <v>0.33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50</v>
      </c>
      <c r="AH25" s="207">
        <v>0</v>
      </c>
      <c r="AI25" s="207">
        <v>54.54</v>
      </c>
      <c r="AJ25" s="207">
        <v>0</v>
      </c>
      <c r="AK25" s="207">
        <v>4.67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0.28000000000000003</v>
      </c>
      <c r="E26" s="207">
        <v>0</v>
      </c>
      <c r="F26" s="207">
        <v>0</v>
      </c>
      <c r="G26" s="207">
        <v>0.61</v>
      </c>
      <c r="H26" s="207">
        <v>0</v>
      </c>
      <c r="I26" s="207">
        <v>2.82</v>
      </c>
      <c r="J26" s="207">
        <v>0.03</v>
      </c>
      <c r="K26" s="207">
        <v>2.61</v>
      </c>
      <c r="L26" s="207">
        <v>0.1</v>
      </c>
      <c r="M26" s="207">
        <v>0.1</v>
      </c>
      <c r="N26" s="207">
        <v>0.11</v>
      </c>
      <c r="O26" s="207">
        <v>0.12</v>
      </c>
      <c r="P26" s="207">
        <v>4.2</v>
      </c>
      <c r="Q26" s="207">
        <v>0.33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50</v>
      </c>
      <c r="AH26" s="207">
        <v>0</v>
      </c>
      <c r="AI26" s="207">
        <v>54.54</v>
      </c>
      <c r="AJ26" s="207">
        <v>0</v>
      </c>
      <c r="AK26" s="207">
        <v>4.67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0.28000000000000003</v>
      </c>
      <c r="E27" s="207">
        <v>0</v>
      </c>
      <c r="F27" s="207">
        <v>0</v>
      </c>
      <c r="G27" s="207">
        <v>0.61</v>
      </c>
      <c r="H27" s="207">
        <v>0</v>
      </c>
      <c r="I27" s="207">
        <v>2.82</v>
      </c>
      <c r="J27" s="207">
        <v>0.03</v>
      </c>
      <c r="K27" s="207">
        <v>2.61</v>
      </c>
      <c r="L27" s="207">
        <v>0.1</v>
      </c>
      <c r="M27" s="207">
        <v>0.1</v>
      </c>
      <c r="N27" s="207">
        <v>0.11</v>
      </c>
      <c r="O27" s="207">
        <v>0.12</v>
      </c>
      <c r="P27" s="207">
        <v>4.2</v>
      </c>
      <c r="Q27" s="207">
        <v>0.35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50</v>
      </c>
      <c r="AH27" s="207">
        <v>0</v>
      </c>
      <c r="AI27" s="207">
        <v>54.54</v>
      </c>
      <c r="AJ27" s="207">
        <v>0</v>
      </c>
      <c r="AK27" s="207">
        <v>5.36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0.28000000000000003</v>
      </c>
      <c r="E28" s="207">
        <v>0</v>
      </c>
      <c r="F28" s="207">
        <v>0</v>
      </c>
      <c r="G28" s="207">
        <v>0.61</v>
      </c>
      <c r="H28" s="207">
        <v>0</v>
      </c>
      <c r="I28" s="207">
        <v>2.82</v>
      </c>
      <c r="J28" s="207">
        <v>0.03</v>
      </c>
      <c r="K28" s="207">
        <v>2.61</v>
      </c>
      <c r="L28" s="207">
        <v>0.14000000000000001</v>
      </c>
      <c r="M28" s="207">
        <v>0.1</v>
      </c>
      <c r="N28" s="207">
        <v>0.11</v>
      </c>
      <c r="O28" s="207">
        <v>0.12</v>
      </c>
      <c r="P28" s="207">
        <v>4.2</v>
      </c>
      <c r="Q28" s="207">
        <v>0.37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50</v>
      </c>
      <c r="AH28" s="207">
        <v>0</v>
      </c>
      <c r="AI28" s="207">
        <v>54.54</v>
      </c>
      <c r="AJ28" s="207">
        <v>0</v>
      </c>
      <c r="AK28" s="207">
        <v>5.36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0.28000000000000003</v>
      </c>
      <c r="E29" s="207">
        <v>0</v>
      </c>
      <c r="F29" s="207">
        <v>0</v>
      </c>
      <c r="G29" s="207">
        <v>0.61</v>
      </c>
      <c r="H29" s="207">
        <v>0</v>
      </c>
      <c r="I29" s="207">
        <v>2.82</v>
      </c>
      <c r="J29" s="207">
        <v>0.03</v>
      </c>
      <c r="K29" s="207">
        <v>2.61</v>
      </c>
      <c r="L29" s="207">
        <v>0.1</v>
      </c>
      <c r="M29" s="207">
        <v>0.1</v>
      </c>
      <c r="N29" s="207">
        <v>0.11</v>
      </c>
      <c r="O29" s="207">
        <v>0.12</v>
      </c>
      <c r="P29" s="207">
        <v>4.2</v>
      </c>
      <c r="Q29" s="207">
        <v>0.38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50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0.28000000000000003</v>
      </c>
      <c r="E30" s="207">
        <v>0</v>
      </c>
      <c r="F30" s="207">
        <v>0</v>
      </c>
      <c r="G30" s="207">
        <v>0.61</v>
      </c>
      <c r="H30" s="207">
        <v>0</v>
      </c>
      <c r="I30" s="207">
        <v>2.82</v>
      </c>
      <c r="J30" s="207">
        <v>0.03</v>
      </c>
      <c r="K30" s="207">
        <v>2.61</v>
      </c>
      <c r="L30" s="207">
        <v>0.1</v>
      </c>
      <c r="M30" s="207">
        <v>0.1</v>
      </c>
      <c r="N30" s="207">
        <v>0.11</v>
      </c>
      <c r="O30" s="207">
        <v>0.12</v>
      </c>
      <c r="P30" s="207">
        <v>4.2</v>
      </c>
      <c r="Q30" s="207">
        <v>0.38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50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0.28000000000000003</v>
      </c>
      <c r="E31" s="207">
        <v>0</v>
      </c>
      <c r="F31" s="207">
        <v>0</v>
      </c>
      <c r="G31" s="207">
        <v>0.61</v>
      </c>
      <c r="H31" s="207">
        <v>0</v>
      </c>
      <c r="I31" s="207">
        <v>2.82</v>
      </c>
      <c r="J31" s="207">
        <v>0.03</v>
      </c>
      <c r="K31" s="207">
        <v>2.61</v>
      </c>
      <c r="L31" s="207">
        <v>0.09</v>
      </c>
      <c r="M31" s="207">
        <v>0.1</v>
      </c>
      <c r="N31" s="207">
        <v>0.11</v>
      </c>
      <c r="O31" s="207">
        <v>0.12</v>
      </c>
      <c r="P31" s="207">
        <v>4.2</v>
      </c>
      <c r="Q31" s="207">
        <v>0.38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50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0.28000000000000003</v>
      </c>
      <c r="E32" s="207">
        <v>0</v>
      </c>
      <c r="F32" s="207">
        <v>0</v>
      </c>
      <c r="G32" s="207">
        <v>0.61</v>
      </c>
      <c r="H32" s="207">
        <v>0</v>
      </c>
      <c r="I32" s="207">
        <v>2.82</v>
      </c>
      <c r="J32" s="207">
        <v>0.03</v>
      </c>
      <c r="K32" s="207">
        <v>2.61</v>
      </c>
      <c r="L32" s="207">
        <v>0.09</v>
      </c>
      <c r="M32" s="207">
        <v>0.1</v>
      </c>
      <c r="N32" s="207">
        <v>0.11</v>
      </c>
      <c r="O32" s="207">
        <v>0.12</v>
      </c>
      <c r="P32" s="207">
        <v>4.2</v>
      </c>
      <c r="Q32" s="207">
        <v>0.38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50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0.28000000000000003</v>
      </c>
      <c r="E33" s="207">
        <v>0</v>
      </c>
      <c r="F33" s="207">
        <v>0</v>
      </c>
      <c r="G33" s="207">
        <v>0.61</v>
      </c>
      <c r="H33" s="207">
        <v>0</v>
      </c>
      <c r="I33" s="207">
        <v>2.82</v>
      </c>
      <c r="J33" s="207">
        <v>0.03</v>
      </c>
      <c r="K33" s="207">
        <v>2.61</v>
      </c>
      <c r="L33" s="207">
        <v>0.09</v>
      </c>
      <c r="M33" s="207">
        <v>0.1</v>
      </c>
      <c r="N33" s="207">
        <v>0.11</v>
      </c>
      <c r="O33" s="207">
        <v>0.12</v>
      </c>
      <c r="P33" s="207">
        <v>4.2300000000000004</v>
      </c>
      <c r="Q33" s="207">
        <v>0.38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50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0.28000000000000003</v>
      </c>
      <c r="E34" s="207">
        <v>0</v>
      </c>
      <c r="F34" s="207">
        <v>0</v>
      </c>
      <c r="G34" s="207">
        <v>0.61</v>
      </c>
      <c r="H34" s="207">
        <v>0</v>
      </c>
      <c r="I34" s="207">
        <v>2.82</v>
      </c>
      <c r="J34" s="207">
        <v>0.03</v>
      </c>
      <c r="K34" s="207">
        <v>2.61</v>
      </c>
      <c r="L34" s="207">
        <v>0.09</v>
      </c>
      <c r="M34" s="207">
        <v>0.1</v>
      </c>
      <c r="N34" s="207">
        <v>0.11</v>
      </c>
      <c r="O34" s="207">
        <v>0.12</v>
      </c>
      <c r="P34" s="207">
        <v>4.2300000000000004</v>
      </c>
      <c r="Q34" s="207">
        <v>0.38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50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0.28000000000000003</v>
      </c>
      <c r="E35" s="207">
        <v>0</v>
      </c>
      <c r="F35" s="207">
        <v>0</v>
      </c>
      <c r="G35" s="207">
        <v>0.61</v>
      </c>
      <c r="H35" s="207">
        <v>0</v>
      </c>
      <c r="I35" s="207">
        <v>2.79</v>
      </c>
      <c r="J35" s="207">
        <v>0.03</v>
      </c>
      <c r="K35" s="207">
        <v>2.61</v>
      </c>
      <c r="L35" s="207">
        <v>0.09</v>
      </c>
      <c r="M35" s="207">
        <v>0.1</v>
      </c>
      <c r="N35" s="207">
        <v>0.11</v>
      </c>
      <c r="O35" s="207">
        <v>0.12</v>
      </c>
      <c r="P35" s="207">
        <v>4.26</v>
      </c>
      <c r="Q35" s="207">
        <v>0.38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50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0.28000000000000003</v>
      </c>
      <c r="E36" s="207">
        <v>0</v>
      </c>
      <c r="F36" s="207">
        <v>0</v>
      </c>
      <c r="G36" s="207">
        <v>0.61</v>
      </c>
      <c r="H36" s="207">
        <v>0</v>
      </c>
      <c r="I36" s="207">
        <v>2.79</v>
      </c>
      <c r="J36" s="207">
        <v>0.03</v>
      </c>
      <c r="K36" s="207">
        <v>2.61</v>
      </c>
      <c r="L36" s="207">
        <v>0.09</v>
      </c>
      <c r="M36" s="207">
        <v>0.1</v>
      </c>
      <c r="N36" s="207">
        <v>0.11</v>
      </c>
      <c r="O36" s="207">
        <v>0.12</v>
      </c>
      <c r="P36" s="207">
        <v>4.26</v>
      </c>
      <c r="Q36" s="207">
        <v>0.38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50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0.28000000000000003</v>
      </c>
      <c r="E37" s="207">
        <v>0</v>
      </c>
      <c r="F37" s="207">
        <v>0</v>
      </c>
      <c r="G37" s="207">
        <v>0.61</v>
      </c>
      <c r="H37" s="207">
        <v>0</v>
      </c>
      <c r="I37" s="207">
        <v>2.79</v>
      </c>
      <c r="J37" s="207">
        <v>0.03</v>
      </c>
      <c r="K37" s="207">
        <v>2.61</v>
      </c>
      <c r="L37" s="207">
        <v>0.09</v>
      </c>
      <c r="M37" s="207">
        <v>0.1</v>
      </c>
      <c r="N37" s="207">
        <v>0.11</v>
      </c>
      <c r="O37" s="207">
        <v>0.12</v>
      </c>
      <c r="P37" s="207">
        <v>4.26</v>
      </c>
      <c r="Q37" s="207">
        <v>0.38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50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0.28000000000000003</v>
      </c>
      <c r="E38" s="207">
        <v>0</v>
      </c>
      <c r="F38" s="207">
        <v>0</v>
      </c>
      <c r="G38" s="207">
        <v>0.61</v>
      </c>
      <c r="H38" s="207">
        <v>0</v>
      </c>
      <c r="I38" s="207">
        <v>2.79</v>
      </c>
      <c r="J38" s="207">
        <v>0.03</v>
      </c>
      <c r="K38" s="207">
        <v>2.61</v>
      </c>
      <c r="L38" s="207">
        <v>0.09</v>
      </c>
      <c r="M38" s="207">
        <v>0.1</v>
      </c>
      <c r="N38" s="207">
        <v>0.11</v>
      </c>
      <c r="O38" s="207">
        <v>0.12</v>
      </c>
      <c r="P38" s="207">
        <v>4.26</v>
      </c>
      <c r="Q38" s="207">
        <v>0.38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50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0.28000000000000003</v>
      </c>
      <c r="E39" s="207">
        <v>0</v>
      </c>
      <c r="F39" s="207">
        <v>0</v>
      </c>
      <c r="G39" s="207">
        <v>0.61</v>
      </c>
      <c r="H39" s="207">
        <v>0</v>
      </c>
      <c r="I39" s="207">
        <v>2.79</v>
      </c>
      <c r="J39" s="207">
        <v>0.03</v>
      </c>
      <c r="K39" s="207">
        <v>2.61</v>
      </c>
      <c r="L39" s="207">
        <v>0.09</v>
      </c>
      <c r="M39" s="207">
        <v>0.1</v>
      </c>
      <c r="N39" s="207">
        <v>0.11</v>
      </c>
      <c r="O39" s="207">
        <v>0.12</v>
      </c>
      <c r="P39" s="207">
        <v>4.26</v>
      </c>
      <c r="Q39" s="207">
        <v>0.38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50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0.28000000000000003</v>
      </c>
      <c r="E40" s="207">
        <v>0</v>
      </c>
      <c r="F40" s="207">
        <v>0</v>
      </c>
      <c r="G40" s="207">
        <v>0.61</v>
      </c>
      <c r="H40" s="207">
        <v>0</v>
      </c>
      <c r="I40" s="207">
        <v>2.79</v>
      </c>
      <c r="J40" s="207">
        <v>0.03</v>
      </c>
      <c r="K40" s="207">
        <v>2.61</v>
      </c>
      <c r="L40" s="207">
        <v>0.09</v>
      </c>
      <c r="M40" s="207">
        <v>0.1</v>
      </c>
      <c r="N40" s="207">
        <v>0.11</v>
      </c>
      <c r="O40" s="207">
        <v>0.12</v>
      </c>
      <c r="P40" s="207">
        <v>4.26</v>
      </c>
      <c r="Q40" s="207">
        <v>0.38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50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0.28000000000000003</v>
      </c>
      <c r="E41" s="207">
        <v>0</v>
      </c>
      <c r="F41" s="207">
        <v>0</v>
      </c>
      <c r="G41" s="207">
        <v>0.61</v>
      </c>
      <c r="H41" s="207">
        <v>0</v>
      </c>
      <c r="I41" s="207">
        <v>2.79</v>
      </c>
      <c r="J41" s="207">
        <v>0.03</v>
      </c>
      <c r="K41" s="207">
        <v>2.61</v>
      </c>
      <c r="L41" s="207">
        <v>0.09</v>
      </c>
      <c r="M41" s="207">
        <v>0.1</v>
      </c>
      <c r="N41" s="207">
        <v>0.11</v>
      </c>
      <c r="O41" s="207">
        <v>0.12</v>
      </c>
      <c r="P41" s="207">
        <v>4.26</v>
      </c>
      <c r="Q41" s="207">
        <v>0.38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50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0.28000000000000003</v>
      </c>
      <c r="E42" s="207">
        <v>0</v>
      </c>
      <c r="F42" s="207">
        <v>0</v>
      </c>
      <c r="G42" s="207">
        <v>0.61</v>
      </c>
      <c r="H42" s="207">
        <v>0</v>
      </c>
      <c r="I42" s="207">
        <v>2.79</v>
      </c>
      <c r="J42" s="207">
        <v>0.03</v>
      </c>
      <c r="K42" s="207">
        <v>2.61</v>
      </c>
      <c r="L42" s="207">
        <v>0.09</v>
      </c>
      <c r="M42" s="207">
        <v>0.1</v>
      </c>
      <c r="N42" s="207">
        <v>0.11</v>
      </c>
      <c r="O42" s="207">
        <v>0.12</v>
      </c>
      <c r="P42" s="207">
        <v>4.26</v>
      </c>
      <c r="Q42" s="207">
        <v>0.38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0.15</v>
      </c>
      <c r="AD42" s="207">
        <v>1.48</v>
      </c>
      <c r="AE42" s="207">
        <v>0</v>
      </c>
      <c r="AF42" s="207">
        <v>0</v>
      </c>
      <c r="AG42" s="207">
        <v>50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0.28000000000000003</v>
      </c>
      <c r="E43" s="207">
        <v>0</v>
      </c>
      <c r="F43" s="207">
        <v>0</v>
      </c>
      <c r="G43" s="207">
        <v>0.61</v>
      </c>
      <c r="H43" s="207">
        <v>0</v>
      </c>
      <c r="I43" s="207">
        <v>2.79</v>
      </c>
      <c r="J43" s="207">
        <v>0.03</v>
      </c>
      <c r="K43" s="207">
        <v>2.61</v>
      </c>
      <c r="L43" s="207">
        <v>0.09</v>
      </c>
      <c r="M43" s="207">
        <v>0.1</v>
      </c>
      <c r="N43" s="207">
        <v>0.11</v>
      </c>
      <c r="O43" s="207">
        <v>0.12</v>
      </c>
      <c r="P43" s="207">
        <v>4.26</v>
      </c>
      <c r="Q43" s="207">
        <v>0.38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0.15</v>
      </c>
      <c r="AD43" s="207">
        <v>1.48</v>
      </c>
      <c r="AE43" s="207">
        <v>0</v>
      </c>
      <c r="AF43" s="207">
        <v>0</v>
      </c>
      <c r="AG43" s="207">
        <v>50</v>
      </c>
      <c r="AH43" s="207">
        <v>0</v>
      </c>
      <c r="AI43" s="207">
        <v>54.54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0.28000000000000003</v>
      </c>
      <c r="E44" s="207">
        <v>0</v>
      </c>
      <c r="F44" s="207">
        <v>0</v>
      </c>
      <c r="G44" s="207">
        <v>0.61</v>
      </c>
      <c r="H44" s="207">
        <v>0</v>
      </c>
      <c r="I44" s="207">
        <v>2.79</v>
      </c>
      <c r="J44" s="207">
        <v>0.03</v>
      </c>
      <c r="K44" s="207">
        <v>2.61</v>
      </c>
      <c r="L44" s="207">
        <v>0.09</v>
      </c>
      <c r="M44" s="207">
        <v>0.1</v>
      </c>
      <c r="N44" s="207">
        <v>0.11</v>
      </c>
      <c r="O44" s="207">
        <v>0.12</v>
      </c>
      <c r="P44" s="207">
        <v>4.26</v>
      </c>
      <c r="Q44" s="207">
        <v>0.38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0.15</v>
      </c>
      <c r="AD44" s="207">
        <v>1.48</v>
      </c>
      <c r="AE44" s="207">
        <v>0</v>
      </c>
      <c r="AF44" s="207">
        <v>0</v>
      </c>
      <c r="AG44" s="207">
        <v>50</v>
      </c>
      <c r="AH44" s="207">
        <v>0</v>
      </c>
      <c r="AI44" s="207">
        <v>54.54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0.28000000000000003</v>
      </c>
      <c r="E45" s="207">
        <v>0</v>
      </c>
      <c r="F45" s="207">
        <v>0</v>
      </c>
      <c r="G45" s="207">
        <v>0.61</v>
      </c>
      <c r="H45" s="207">
        <v>0</v>
      </c>
      <c r="I45" s="207">
        <v>2.79</v>
      </c>
      <c r="J45" s="207">
        <v>0.03</v>
      </c>
      <c r="K45" s="207">
        <v>2.61</v>
      </c>
      <c r="L45" s="207">
        <v>0.09</v>
      </c>
      <c r="M45" s="207">
        <v>0.1</v>
      </c>
      <c r="N45" s="207">
        <v>0.11</v>
      </c>
      <c r="O45" s="207">
        <v>0.12</v>
      </c>
      <c r="P45" s="207">
        <v>4.26</v>
      </c>
      <c r="Q45" s="207">
        <v>0.38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1.48</v>
      </c>
      <c r="AE45" s="207">
        <v>0</v>
      </c>
      <c r="AF45" s="207">
        <v>0</v>
      </c>
      <c r="AG45" s="207">
        <v>50</v>
      </c>
      <c r="AH45" s="207">
        <v>0</v>
      </c>
      <c r="AI45" s="207">
        <v>54.54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0.28000000000000003</v>
      </c>
      <c r="E46" s="207">
        <v>0</v>
      </c>
      <c r="F46" s="207">
        <v>0</v>
      </c>
      <c r="G46" s="207">
        <v>0.61</v>
      </c>
      <c r="H46" s="207">
        <v>0</v>
      </c>
      <c r="I46" s="207">
        <v>2.79</v>
      </c>
      <c r="J46" s="207">
        <v>0.03</v>
      </c>
      <c r="K46" s="207">
        <v>2.61</v>
      </c>
      <c r="L46" s="207">
        <v>0.09</v>
      </c>
      <c r="M46" s="207">
        <v>0.1</v>
      </c>
      <c r="N46" s="207">
        <v>0.11</v>
      </c>
      <c r="O46" s="207">
        <v>0.12</v>
      </c>
      <c r="P46" s="207">
        <v>4.26</v>
      </c>
      <c r="Q46" s="207">
        <v>0.38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1.48</v>
      </c>
      <c r="AE46" s="207">
        <v>0</v>
      </c>
      <c r="AF46" s="207">
        <v>0</v>
      </c>
      <c r="AG46" s="207">
        <v>50</v>
      </c>
      <c r="AH46" s="207">
        <v>0</v>
      </c>
      <c r="AI46" s="207">
        <v>54.54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0.28000000000000003</v>
      </c>
      <c r="E47" s="207">
        <v>0</v>
      </c>
      <c r="F47" s="207">
        <v>0</v>
      </c>
      <c r="G47" s="207">
        <v>0.61</v>
      </c>
      <c r="H47" s="207">
        <v>0</v>
      </c>
      <c r="I47" s="207">
        <v>2.79</v>
      </c>
      <c r="J47" s="207">
        <v>0.03</v>
      </c>
      <c r="K47" s="207">
        <v>2.61</v>
      </c>
      <c r="L47" s="207">
        <v>0.09</v>
      </c>
      <c r="M47" s="207">
        <v>0.1</v>
      </c>
      <c r="N47" s="207">
        <v>0.11</v>
      </c>
      <c r="O47" s="207">
        <v>0.12</v>
      </c>
      <c r="P47" s="207">
        <v>4.26</v>
      </c>
      <c r="Q47" s="207">
        <v>0.38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1.48</v>
      </c>
      <c r="AE47" s="207">
        <v>0</v>
      </c>
      <c r="AF47" s="207">
        <v>0</v>
      </c>
      <c r="AG47" s="207">
        <v>50</v>
      </c>
      <c r="AH47" s="207">
        <v>0</v>
      </c>
      <c r="AI47" s="207">
        <v>54.54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0.28000000000000003</v>
      </c>
      <c r="E48" s="207">
        <v>0</v>
      </c>
      <c r="F48" s="207">
        <v>0</v>
      </c>
      <c r="G48" s="207">
        <v>0.61</v>
      </c>
      <c r="H48" s="207">
        <v>0</v>
      </c>
      <c r="I48" s="207">
        <v>2.79</v>
      </c>
      <c r="J48" s="207">
        <v>0.03</v>
      </c>
      <c r="K48" s="207">
        <v>2.61</v>
      </c>
      <c r="L48" s="207">
        <v>0.09</v>
      </c>
      <c r="M48" s="207">
        <v>0.1</v>
      </c>
      <c r="N48" s="207">
        <v>0.11</v>
      </c>
      <c r="O48" s="207">
        <v>0.12</v>
      </c>
      <c r="P48" s="207">
        <v>4.26</v>
      </c>
      <c r="Q48" s="207">
        <v>0.38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1.48</v>
      </c>
      <c r="AE48" s="207">
        <v>0</v>
      </c>
      <c r="AF48" s="207">
        <v>0</v>
      </c>
      <c r="AG48" s="207">
        <v>50</v>
      </c>
      <c r="AH48" s="207">
        <v>0</v>
      </c>
      <c r="AI48" s="207">
        <v>54.54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0.28000000000000003</v>
      </c>
      <c r="E49" s="207">
        <v>0</v>
      </c>
      <c r="F49" s="207">
        <v>0</v>
      </c>
      <c r="G49" s="207">
        <v>0.61</v>
      </c>
      <c r="H49" s="207">
        <v>0</v>
      </c>
      <c r="I49" s="207">
        <v>2.79</v>
      </c>
      <c r="J49" s="207">
        <v>0.03</v>
      </c>
      <c r="K49" s="207">
        <v>2.61</v>
      </c>
      <c r="L49" s="207">
        <v>0.09</v>
      </c>
      <c r="M49" s="207">
        <v>0.1</v>
      </c>
      <c r="N49" s="207">
        <v>0.11</v>
      </c>
      <c r="O49" s="207">
        <v>0.12</v>
      </c>
      <c r="P49" s="207">
        <v>4.26</v>
      </c>
      <c r="Q49" s="207">
        <v>0.38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1.48</v>
      </c>
      <c r="AE49" s="207">
        <v>0</v>
      </c>
      <c r="AF49" s="207">
        <v>0</v>
      </c>
      <c r="AG49" s="207">
        <v>50</v>
      </c>
      <c r="AH49" s="207">
        <v>0</v>
      </c>
      <c r="AI49" s="207">
        <v>54.54</v>
      </c>
      <c r="AJ49" s="207">
        <v>0</v>
      </c>
      <c r="AK49" s="207">
        <v>5.36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0.28000000000000003</v>
      </c>
      <c r="E50" s="207">
        <v>0</v>
      </c>
      <c r="F50" s="207">
        <v>0</v>
      </c>
      <c r="G50" s="207">
        <v>0.61</v>
      </c>
      <c r="H50" s="207">
        <v>0</v>
      </c>
      <c r="I50" s="207">
        <v>2.79</v>
      </c>
      <c r="J50" s="207">
        <v>0.03</v>
      </c>
      <c r="K50" s="207">
        <v>2.61</v>
      </c>
      <c r="L50" s="207">
        <v>0.09</v>
      </c>
      <c r="M50" s="207">
        <v>0.1</v>
      </c>
      <c r="N50" s="207">
        <v>0.11</v>
      </c>
      <c r="O50" s="207">
        <v>0.12</v>
      </c>
      <c r="P50" s="207">
        <v>4.26</v>
      </c>
      <c r="Q50" s="207">
        <v>0.38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1.48</v>
      </c>
      <c r="AE50" s="207">
        <v>0</v>
      </c>
      <c r="AF50" s="207">
        <v>0</v>
      </c>
      <c r="AG50" s="207">
        <v>50</v>
      </c>
      <c r="AH50" s="207">
        <v>0</v>
      </c>
      <c r="AI50" s="207">
        <v>54.54</v>
      </c>
      <c r="AJ50" s="207">
        <v>0</v>
      </c>
      <c r="AK50" s="207">
        <v>5.36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0.28000000000000003</v>
      </c>
      <c r="E51" s="207">
        <v>0</v>
      </c>
      <c r="F51" s="207">
        <v>0</v>
      </c>
      <c r="G51" s="207">
        <v>0.61</v>
      </c>
      <c r="H51" s="207">
        <v>0</v>
      </c>
      <c r="I51" s="207">
        <v>2.79</v>
      </c>
      <c r="J51" s="207">
        <v>0.03</v>
      </c>
      <c r="K51" s="207">
        <v>2.61</v>
      </c>
      <c r="L51" s="207">
        <v>0.09</v>
      </c>
      <c r="M51" s="207">
        <v>0.1</v>
      </c>
      <c r="N51" s="207">
        <v>0.11</v>
      </c>
      <c r="O51" s="207">
        <v>0.12</v>
      </c>
      <c r="P51" s="207">
        <v>4.26</v>
      </c>
      <c r="Q51" s="207">
        <v>0.19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1.48</v>
      </c>
      <c r="AE51" s="207">
        <v>0</v>
      </c>
      <c r="AF51" s="207">
        <v>0</v>
      </c>
      <c r="AG51" s="207">
        <v>50</v>
      </c>
      <c r="AH51" s="207">
        <v>0</v>
      </c>
      <c r="AI51" s="207">
        <v>54.54</v>
      </c>
      <c r="AJ51" s="207">
        <v>0</v>
      </c>
      <c r="AK51" s="207">
        <v>5.36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0.28000000000000003</v>
      </c>
      <c r="E52" s="207">
        <v>0</v>
      </c>
      <c r="F52" s="207">
        <v>0</v>
      </c>
      <c r="G52" s="207">
        <v>0.61</v>
      </c>
      <c r="H52" s="207">
        <v>0</v>
      </c>
      <c r="I52" s="207">
        <v>2.79</v>
      </c>
      <c r="J52" s="207">
        <v>0.03</v>
      </c>
      <c r="K52" s="207">
        <v>2.61</v>
      </c>
      <c r="L52" s="207">
        <v>0.09</v>
      </c>
      <c r="M52" s="207">
        <v>0.1</v>
      </c>
      <c r="N52" s="207">
        <v>0.11</v>
      </c>
      <c r="O52" s="207">
        <v>0.12</v>
      </c>
      <c r="P52" s="207">
        <v>4.26</v>
      </c>
      <c r="Q52" s="207">
        <v>0.19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1.48</v>
      </c>
      <c r="AE52" s="207">
        <v>0</v>
      </c>
      <c r="AF52" s="207">
        <v>0</v>
      </c>
      <c r="AG52" s="207">
        <v>50</v>
      </c>
      <c r="AH52" s="207">
        <v>0</v>
      </c>
      <c r="AI52" s="207">
        <v>54.54</v>
      </c>
      <c r="AJ52" s="207">
        <v>0</v>
      </c>
      <c r="AK52" s="207">
        <v>5.36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0.28000000000000003</v>
      </c>
      <c r="E53" s="207">
        <v>0</v>
      </c>
      <c r="F53" s="207">
        <v>0</v>
      </c>
      <c r="G53" s="207">
        <v>0.61</v>
      </c>
      <c r="H53" s="207">
        <v>0</v>
      </c>
      <c r="I53" s="207">
        <v>2.79</v>
      </c>
      <c r="J53" s="207">
        <v>0.03</v>
      </c>
      <c r="K53" s="207">
        <v>2.61</v>
      </c>
      <c r="L53" s="207">
        <v>0.09</v>
      </c>
      <c r="M53" s="207">
        <v>0.1</v>
      </c>
      <c r="N53" s="207">
        <v>0.11</v>
      </c>
      <c r="O53" s="207">
        <v>0.12</v>
      </c>
      <c r="P53" s="207">
        <v>4.26</v>
      </c>
      <c r="Q53" s="207">
        <v>0.19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1.48</v>
      </c>
      <c r="AE53" s="207">
        <v>0</v>
      </c>
      <c r="AF53" s="207">
        <v>0</v>
      </c>
      <c r="AG53" s="207">
        <v>50</v>
      </c>
      <c r="AH53" s="207">
        <v>0</v>
      </c>
      <c r="AI53" s="207">
        <v>54.54</v>
      </c>
      <c r="AJ53" s="207">
        <v>0</v>
      </c>
      <c r="AK53" s="207">
        <v>4.67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0.28000000000000003</v>
      </c>
      <c r="E54" s="207">
        <v>0</v>
      </c>
      <c r="F54" s="207">
        <v>0</v>
      </c>
      <c r="G54" s="207">
        <v>0.61</v>
      </c>
      <c r="H54" s="207">
        <v>0</v>
      </c>
      <c r="I54" s="207">
        <v>2.79</v>
      </c>
      <c r="J54" s="207">
        <v>0.03</v>
      </c>
      <c r="K54" s="207">
        <v>2.61</v>
      </c>
      <c r="L54" s="207">
        <v>0.09</v>
      </c>
      <c r="M54" s="207">
        <v>0.1</v>
      </c>
      <c r="N54" s="207">
        <v>0.11</v>
      </c>
      <c r="O54" s="207">
        <v>0.12</v>
      </c>
      <c r="P54" s="207">
        <v>4.26</v>
      </c>
      <c r="Q54" s="207">
        <v>0.3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1.48</v>
      </c>
      <c r="AE54" s="207">
        <v>0</v>
      </c>
      <c r="AF54" s="207">
        <v>0</v>
      </c>
      <c r="AG54" s="207">
        <v>50</v>
      </c>
      <c r="AH54" s="207">
        <v>0</v>
      </c>
      <c r="AI54" s="207">
        <v>54.54</v>
      </c>
      <c r="AJ54" s="207">
        <v>0</v>
      </c>
      <c r="AK54" s="207">
        <v>4.67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0.28000000000000003</v>
      </c>
      <c r="E55" s="207">
        <v>0</v>
      </c>
      <c r="F55" s="207">
        <v>0</v>
      </c>
      <c r="G55" s="207">
        <v>0.61</v>
      </c>
      <c r="H55" s="207">
        <v>0</v>
      </c>
      <c r="I55" s="207">
        <v>2.79</v>
      </c>
      <c r="J55" s="207">
        <v>0.03</v>
      </c>
      <c r="K55" s="207">
        <v>2.61</v>
      </c>
      <c r="L55" s="207">
        <v>0.09</v>
      </c>
      <c r="M55" s="207">
        <v>0.1</v>
      </c>
      <c r="N55" s="207">
        <v>0.11</v>
      </c>
      <c r="O55" s="207">
        <v>0.12</v>
      </c>
      <c r="P55" s="207">
        <v>4.26</v>
      </c>
      <c r="Q55" s="207">
        <v>0.38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0.03</v>
      </c>
      <c r="AD55" s="207">
        <v>1.48</v>
      </c>
      <c r="AE55" s="207">
        <v>0</v>
      </c>
      <c r="AF55" s="207">
        <v>0</v>
      </c>
      <c r="AG55" s="207">
        <v>50</v>
      </c>
      <c r="AH55" s="207">
        <v>0</v>
      </c>
      <c r="AI55" s="207">
        <v>54.54</v>
      </c>
      <c r="AJ55" s="207">
        <v>0</v>
      </c>
      <c r="AK55" s="207">
        <v>4.67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0.28000000000000003</v>
      </c>
      <c r="E56" s="207">
        <v>0</v>
      </c>
      <c r="F56" s="207">
        <v>0</v>
      </c>
      <c r="G56" s="207">
        <v>0.61</v>
      </c>
      <c r="H56" s="207">
        <v>0</v>
      </c>
      <c r="I56" s="207">
        <v>2.79</v>
      </c>
      <c r="J56" s="207">
        <v>0.03</v>
      </c>
      <c r="K56" s="207">
        <v>2.61</v>
      </c>
      <c r="L56" s="207">
        <v>0.09</v>
      </c>
      <c r="M56" s="207">
        <v>0.1</v>
      </c>
      <c r="N56" s="207">
        <v>0.11</v>
      </c>
      <c r="O56" s="207">
        <v>0.12</v>
      </c>
      <c r="P56" s="207">
        <v>4.26</v>
      </c>
      <c r="Q56" s="207">
        <v>0.38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0.03</v>
      </c>
      <c r="AD56" s="207">
        <v>1.48</v>
      </c>
      <c r="AE56" s="207">
        <v>0</v>
      </c>
      <c r="AF56" s="207">
        <v>0</v>
      </c>
      <c r="AG56" s="207">
        <v>50</v>
      </c>
      <c r="AH56" s="207">
        <v>0</v>
      </c>
      <c r="AI56" s="207">
        <v>54.54</v>
      </c>
      <c r="AJ56" s="207">
        <v>0</v>
      </c>
      <c r="AK56" s="207">
        <v>4.67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0.28000000000000003</v>
      </c>
      <c r="E57" s="207">
        <v>0</v>
      </c>
      <c r="F57" s="207">
        <v>0</v>
      </c>
      <c r="G57" s="207">
        <v>0.61</v>
      </c>
      <c r="H57" s="207">
        <v>0</v>
      </c>
      <c r="I57" s="207">
        <v>2.79</v>
      </c>
      <c r="J57" s="207">
        <v>0.03</v>
      </c>
      <c r="K57" s="207">
        <v>2.61</v>
      </c>
      <c r="L57" s="207">
        <v>0.09</v>
      </c>
      <c r="M57" s="207">
        <v>0.1</v>
      </c>
      <c r="N57" s="207">
        <v>0.11</v>
      </c>
      <c r="O57" s="207">
        <v>0.12</v>
      </c>
      <c r="P57" s="207">
        <v>4.26</v>
      </c>
      <c r="Q57" s="207">
        <v>0.38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0.03</v>
      </c>
      <c r="AD57" s="207">
        <v>1.48</v>
      </c>
      <c r="AE57" s="207">
        <v>0</v>
      </c>
      <c r="AF57" s="207">
        <v>0</v>
      </c>
      <c r="AG57" s="207">
        <v>50</v>
      </c>
      <c r="AH57" s="207">
        <v>0</v>
      </c>
      <c r="AI57" s="207">
        <v>54.54</v>
      </c>
      <c r="AJ57" s="207">
        <v>0</v>
      </c>
      <c r="AK57" s="207">
        <v>4.67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0.28000000000000003</v>
      </c>
      <c r="E58" s="207">
        <v>0</v>
      </c>
      <c r="F58" s="207">
        <v>0</v>
      </c>
      <c r="G58" s="207">
        <v>0.61</v>
      </c>
      <c r="H58" s="207">
        <v>0</v>
      </c>
      <c r="I58" s="207">
        <v>2.79</v>
      </c>
      <c r="J58" s="207">
        <v>0.03</v>
      </c>
      <c r="K58" s="207">
        <v>2.61</v>
      </c>
      <c r="L58" s="207">
        <v>0.09</v>
      </c>
      <c r="M58" s="207">
        <v>0.1</v>
      </c>
      <c r="N58" s="207">
        <v>0.11</v>
      </c>
      <c r="O58" s="207">
        <v>0.12</v>
      </c>
      <c r="P58" s="207">
        <v>4.26</v>
      </c>
      <c r="Q58" s="207">
        <v>0.38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0.03</v>
      </c>
      <c r="AD58" s="207">
        <v>1.48</v>
      </c>
      <c r="AE58" s="207">
        <v>0</v>
      </c>
      <c r="AF58" s="207">
        <v>0</v>
      </c>
      <c r="AG58" s="207">
        <v>50</v>
      </c>
      <c r="AH58" s="207">
        <v>0</v>
      </c>
      <c r="AI58" s="207">
        <v>54.54</v>
      </c>
      <c r="AJ58" s="207">
        <v>0</v>
      </c>
      <c r="AK58" s="207">
        <v>4.67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0.28000000000000003</v>
      </c>
      <c r="E59" s="207">
        <v>0</v>
      </c>
      <c r="F59" s="207">
        <v>0</v>
      </c>
      <c r="G59" s="207">
        <v>0.61</v>
      </c>
      <c r="H59" s="207">
        <v>0</v>
      </c>
      <c r="I59" s="207">
        <v>2.79</v>
      </c>
      <c r="J59" s="207">
        <v>0.03</v>
      </c>
      <c r="K59" s="207">
        <v>2.61</v>
      </c>
      <c r="L59" s="207">
        <v>0.09</v>
      </c>
      <c r="M59" s="207">
        <v>0.1</v>
      </c>
      <c r="N59" s="207">
        <v>0.11</v>
      </c>
      <c r="O59" s="207">
        <v>0.12</v>
      </c>
      <c r="P59" s="207">
        <v>4.26</v>
      </c>
      <c r="Q59" s="207">
        <v>0.38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0.03</v>
      </c>
      <c r="AD59" s="207">
        <v>1.48</v>
      </c>
      <c r="AE59" s="207">
        <v>0</v>
      </c>
      <c r="AF59" s="207">
        <v>0</v>
      </c>
      <c r="AG59" s="207">
        <v>50</v>
      </c>
      <c r="AH59" s="207">
        <v>0</v>
      </c>
      <c r="AI59" s="207">
        <v>54.54</v>
      </c>
      <c r="AJ59" s="207">
        <v>0</v>
      </c>
      <c r="AK59" s="207">
        <v>4.1399999999999997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0.28000000000000003</v>
      </c>
      <c r="E60" s="207">
        <v>0</v>
      </c>
      <c r="F60" s="207">
        <v>0</v>
      </c>
      <c r="G60" s="207">
        <v>0.61</v>
      </c>
      <c r="H60" s="207">
        <v>0</v>
      </c>
      <c r="I60" s="207">
        <v>2.79</v>
      </c>
      <c r="J60" s="207">
        <v>0.03</v>
      </c>
      <c r="K60" s="207">
        <v>2.61</v>
      </c>
      <c r="L60" s="207">
        <v>0.09</v>
      </c>
      <c r="M60" s="207">
        <v>0.1</v>
      </c>
      <c r="N60" s="207">
        <v>0.11</v>
      </c>
      <c r="O60" s="207">
        <v>0.12</v>
      </c>
      <c r="P60" s="207">
        <v>4.26</v>
      </c>
      <c r="Q60" s="207">
        <v>0.38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0.03</v>
      </c>
      <c r="AD60" s="207">
        <v>1.48</v>
      </c>
      <c r="AE60" s="207">
        <v>0</v>
      </c>
      <c r="AF60" s="207">
        <v>0</v>
      </c>
      <c r="AG60" s="207">
        <v>50</v>
      </c>
      <c r="AH60" s="207">
        <v>0</v>
      </c>
      <c r="AI60" s="207">
        <v>54.54</v>
      </c>
      <c r="AJ60" s="207">
        <v>0</v>
      </c>
      <c r="AK60" s="207">
        <v>4.1399999999999997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0.28000000000000003</v>
      </c>
      <c r="E61" s="207">
        <v>0</v>
      </c>
      <c r="F61" s="207">
        <v>0</v>
      </c>
      <c r="G61" s="207">
        <v>0.61</v>
      </c>
      <c r="H61" s="207">
        <v>0</v>
      </c>
      <c r="I61" s="207">
        <v>2.79</v>
      </c>
      <c r="J61" s="207">
        <v>0.03</v>
      </c>
      <c r="K61" s="207">
        <v>2.61</v>
      </c>
      <c r="L61" s="207">
        <v>0.09</v>
      </c>
      <c r="M61" s="207">
        <v>0.1</v>
      </c>
      <c r="N61" s="207">
        <v>0.11</v>
      </c>
      <c r="O61" s="207">
        <v>0.12</v>
      </c>
      <c r="P61" s="207">
        <v>4.26</v>
      </c>
      <c r="Q61" s="207">
        <v>0.38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0.03</v>
      </c>
      <c r="AD61" s="207">
        <v>1.48</v>
      </c>
      <c r="AE61" s="207">
        <v>0</v>
      </c>
      <c r="AF61" s="207">
        <v>0</v>
      </c>
      <c r="AG61" s="207">
        <v>50</v>
      </c>
      <c r="AH61" s="207">
        <v>0</v>
      </c>
      <c r="AI61" s="207">
        <v>54.54</v>
      </c>
      <c r="AJ61" s="207">
        <v>0</v>
      </c>
      <c r="AK61" s="207">
        <v>4.1399999999999997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0.28000000000000003</v>
      </c>
      <c r="E62" s="207">
        <v>0</v>
      </c>
      <c r="F62" s="207">
        <v>0</v>
      </c>
      <c r="G62" s="207">
        <v>0.61</v>
      </c>
      <c r="H62" s="207">
        <v>0</v>
      </c>
      <c r="I62" s="207">
        <v>2.79</v>
      </c>
      <c r="J62" s="207">
        <v>0.03</v>
      </c>
      <c r="K62" s="207">
        <v>2.61</v>
      </c>
      <c r="L62" s="207">
        <v>0.09</v>
      </c>
      <c r="M62" s="207">
        <v>0.1</v>
      </c>
      <c r="N62" s="207">
        <v>0.11</v>
      </c>
      <c r="O62" s="207">
        <v>0.12</v>
      </c>
      <c r="P62" s="207">
        <v>4.26</v>
      </c>
      <c r="Q62" s="207">
        <v>0.38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0.2</v>
      </c>
      <c r="AD62" s="207">
        <v>1.48</v>
      </c>
      <c r="AE62" s="207">
        <v>0</v>
      </c>
      <c r="AF62" s="207">
        <v>0</v>
      </c>
      <c r="AG62" s="207">
        <v>50</v>
      </c>
      <c r="AH62" s="207">
        <v>0</v>
      </c>
      <c r="AI62" s="207">
        <v>54.54</v>
      </c>
      <c r="AJ62" s="207">
        <v>0</v>
      </c>
      <c r="AK62" s="207">
        <v>4.1399999999999997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0.28000000000000003</v>
      </c>
      <c r="E63" s="207">
        <v>0</v>
      </c>
      <c r="F63" s="207">
        <v>0</v>
      </c>
      <c r="G63" s="207">
        <v>0.61</v>
      </c>
      <c r="H63" s="207">
        <v>0</v>
      </c>
      <c r="I63" s="207">
        <v>2.79</v>
      </c>
      <c r="J63" s="207">
        <v>0.03</v>
      </c>
      <c r="K63" s="207">
        <v>2.61</v>
      </c>
      <c r="L63" s="207">
        <v>0.09</v>
      </c>
      <c r="M63" s="207">
        <v>0.1</v>
      </c>
      <c r="N63" s="207">
        <v>0.11</v>
      </c>
      <c r="O63" s="207">
        <v>0.12</v>
      </c>
      <c r="P63" s="207">
        <v>4.26</v>
      </c>
      <c r="Q63" s="207">
        <v>0.38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0.2</v>
      </c>
      <c r="AD63" s="207">
        <v>1.48</v>
      </c>
      <c r="AE63" s="207">
        <v>0</v>
      </c>
      <c r="AF63" s="207">
        <v>0</v>
      </c>
      <c r="AG63" s="207">
        <v>50</v>
      </c>
      <c r="AH63" s="207">
        <v>0</v>
      </c>
      <c r="AI63" s="207">
        <v>54.54</v>
      </c>
      <c r="AJ63" s="207">
        <v>0</v>
      </c>
      <c r="AK63" s="207">
        <v>4.1399999999999997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0.28000000000000003</v>
      </c>
      <c r="E64" s="207">
        <v>0</v>
      </c>
      <c r="F64" s="207">
        <v>0</v>
      </c>
      <c r="G64" s="207">
        <v>0.61</v>
      </c>
      <c r="H64" s="207">
        <v>0</v>
      </c>
      <c r="I64" s="207">
        <v>2.79</v>
      </c>
      <c r="J64" s="207">
        <v>0.03</v>
      </c>
      <c r="K64" s="207">
        <v>2.61</v>
      </c>
      <c r="L64" s="207">
        <v>0.09</v>
      </c>
      <c r="M64" s="207">
        <v>0.1</v>
      </c>
      <c r="N64" s="207">
        <v>0.11</v>
      </c>
      <c r="O64" s="207">
        <v>0.12</v>
      </c>
      <c r="P64" s="207">
        <v>4.26</v>
      </c>
      <c r="Q64" s="207">
        <v>0.38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0.2</v>
      </c>
      <c r="AD64" s="207">
        <v>1.48</v>
      </c>
      <c r="AE64" s="207">
        <v>0</v>
      </c>
      <c r="AF64" s="207">
        <v>0</v>
      </c>
      <c r="AG64" s="207">
        <v>50</v>
      </c>
      <c r="AH64" s="207">
        <v>0</v>
      </c>
      <c r="AI64" s="207">
        <v>54.54</v>
      </c>
      <c r="AJ64" s="207">
        <v>0</v>
      </c>
      <c r="AK64" s="207">
        <v>4.1399999999999997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0.28000000000000003</v>
      </c>
      <c r="E65" s="207">
        <v>0</v>
      </c>
      <c r="F65" s="207">
        <v>0</v>
      </c>
      <c r="G65" s="207">
        <v>0.61</v>
      </c>
      <c r="H65" s="207">
        <v>0</v>
      </c>
      <c r="I65" s="207">
        <v>2.79</v>
      </c>
      <c r="J65" s="207">
        <v>0.03</v>
      </c>
      <c r="K65" s="207">
        <v>2.61</v>
      </c>
      <c r="L65" s="207">
        <v>0.14000000000000001</v>
      </c>
      <c r="M65" s="207">
        <v>0.1</v>
      </c>
      <c r="N65" s="207">
        <v>0.11</v>
      </c>
      <c r="O65" s="207">
        <v>0.12</v>
      </c>
      <c r="P65" s="207">
        <v>4.26</v>
      </c>
      <c r="Q65" s="207">
        <v>0.38</v>
      </c>
      <c r="R65" s="207">
        <v>0.97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0.03</v>
      </c>
      <c r="AD65" s="207">
        <v>1.48</v>
      </c>
      <c r="AE65" s="207">
        <v>0</v>
      </c>
      <c r="AF65" s="207">
        <v>0</v>
      </c>
      <c r="AG65" s="207">
        <v>50</v>
      </c>
      <c r="AH65" s="207">
        <v>0</v>
      </c>
      <c r="AI65" s="207">
        <v>54.54</v>
      </c>
      <c r="AJ65" s="207">
        <v>0</v>
      </c>
      <c r="AK65" s="207">
        <v>4.1399999999999997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0.28000000000000003</v>
      </c>
      <c r="E66" s="207">
        <v>0</v>
      </c>
      <c r="F66" s="207">
        <v>0</v>
      </c>
      <c r="G66" s="207">
        <v>0.61</v>
      </c>
      <c r="H66" s="207">
        <v>0</v>
      </c>
      <c r="I66" s="207">
        <v>2.79</v>
      </c>
      <c r="J66" s="207">
        <v>0.03</v>
      </c>
      <c r="K66" s="207">
        <v>2.61</v>
      </c>
      <c r="L66" s="207">
        <v>0.09</v>
      </c>
      <c r="M66" s="207">
        <v>0.1</v>
      </c>
      <c r="N66" s="207">
        <v>0.11</v>
      </c>
      <c r="O66" s="207">
        <v>0.12</v>
      </c>
      <c r="P66" s="207">
        <v>4.26</v>
      </c>
      <c r="Q66" s="207">
        <v>0.38</v>
      </c>
      <c r="R66" s="207">
        <v>0.89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0.03</v>
      </c>
      <c r="AD66" s="207">
        <v>1.48</v>
      </c>
      <c r="AE66" s="207">
        <v>0</v>
      </c>
      <c r="AF66" s="207">
        <v>0</v>
      </c>
      <c r="AG66" s="207">
        <v>50</v>
      </c>
      <c r="AH66" s="207">
        <v>0</v>
      </c>
      <c r="AI66" s="207">
        <v>54.54</v>
      </c>
      <c r="AJ66" s="207">
        <v>0</v>
      </c>
      <c r="AK66" s="207">
        <v>4.1399999999999997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0.28000000000000003</v>
      </c>
      <c r="E67" s="207">
        <v>0</v>
      </c>
      <c r="F67" s="207">
        <v>0</v>
      </c>
      <c r="G67" s="207">
        <v>0.61</v>
      </c>
      <c r="H67" s="207">
        <v>0</v>
      </c>
      <c r="I67" s="207">
        <v>2.79</v>
      </c>
      <c r="J67" s="207">
        <v>0.03</v>
      </c>
      <c r="K67" s="207">
        <v>2.61</v>
      </c>
      <c r="L67" s="207">
        <v>0.11</v>
      </c>
      <c r="M67" s="207">
        <v>0.1</v>
      </c>
      <c r="N67" s="207">
        <v>0.11</v>
      </c>
      <c r="O67" s="207">
        <v>0.12</v>
      </c>
      <c r="P67" s="207">
        <v>4.26</v>
      </c>
      <c r="Q67" s="207">
        <v>0.38</v>
      </c>
      <c r="R67" s="207">
        <v>0.89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0.03</v>
      </c>
      <c r="AD67" s="207">
        <v>1.48</v>
      </c>
      <c r="AE67" s="207">
        <v>0</v>
      </c>
      <c r="AF67" s="207">
        <v>0</v>
      </c>
      <c r="AG67" s="207">
        <v>50</v>
      </c>
      <c r="AH67" s="207">
        <v>0</v>
      </c>
      <c r="AI67" s="207">
        <v>54.54</v>
      </c>
      <c r="AJ67" s="207">
        <v>0</v>
      </c>
      <c r="AK67" s="207">
        <v>5.36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0.28000000000000003</v>
      </c>
      <c r="E68" s="207">
        <v>0</v>
      </c>
      <c r="F68" s="207">
        <v>0</v>
      </c>
      <c r="G68" s="207">
        <v>0.61</v>
      </c>
      <c r="H68" s="207">
        <v>0</v>
      </c>
      <c r="I68" s="207">
        <v>2.79</v>
      </c>
      <c r="J68" s="207">
        <v>0.03</v>
      </c>
      <c r="K68" s="207">
        <v>2.61</v>
      </c>
      <c r="L68" s="207">
        <v>0.09</v>
      </c>
      <c r="M68" s="207">
        <v>0.1</v>
      </c>
      <c r="N68" s="207">
        <v>0.11</v>
      </c>
      <c r="O68" s="207">
        <v>0.12</v>
      </c>
      <c r="P68" s="207">
        <v>4.26</v>
      </c>
      <c r="Q68" s="207">
        <v>0.38</v>
      </c>
      <c r="R68" s="207">
        <v>0.89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0.03</v>
      </c>
      <c r="AD68" s="207">
        <v>1.48</v>
      </c>
      <c r="AE68" s="207">
        <v>0</v>
      </c>
      <c r="AF68" s="207">
        <v>0</v>
      </c>
      <c r="AG68" s="207">
        <v>50</v>
      </c>
      <c r="AH68" s="207">
        <v>0</v>
      </c>
      <c r="AI68" s="207">
        <v>54.54</v>
      </c>
      <c r="AJ68" s="207">
        <v>0</v>
      </c>
      <c r="AK68" s="207">
        <v>5.36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0.28000000000000003</v>
      </c>
      <c r="E69" s="207">
        <v>0</v>
      </c>
      <c r="F69" s="207">
        <v>0</v>
      </c>
      <c r="G69" s="207">
        <v>0.61</v>
      </c>
      <c r="H69" s="207">
        <v>0</v>
      </c>
      <c r="I69" s="207">
        <v>2.79</v>
      </c>
      <c r="J69" s="207">
        <v>0.13</v>
      </c>
      <c r="K69" s="207">
        <v>2.61</v>
      </c>
      <c r="L69" s="207">
        <v>0.09</v>
      </c>
      <c r="M69" s="207">
        <v>0.1</v>
      </c>
      <c r="N69" s="207">
        <v>0.11</v>
      </c>
      <c r="O69" s="207">
        <v>0.12</v>
      </c>
      <c r="P69" s="207">
        <v>4.26</v>
      </c>
      <c r="Q69" s="207">
        <v>0.38</v>
      </c>
      <c r="R69" s="207">
        <v>0.89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0.03</v>
      </c>
      <c r="AD69" s="207">
        <v>1.48</v>
      </c>
      <c r="AE69" s="207">
        <v>0</v>
      </c>
      <c r="AF69" s="207">
        <v>0</v>
      </c>
      <c r="AG69" s="207">
        <v>50</v>
      </c>
      <c r="AH69" s="207">
        <v>0</v>
      </c>
      <c r="AI69" s="207">
        <v>54.54</v>
      </c>
      <c r="AJ69" s="207">
        <v>0</v>
      </c>
      <c r="AK69" s="207">
        <v>5.36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0.28000000000000003</v>
      </c>
      <c r="E70" s="207">
        <v>0</v>
      </c>
      <c r="F70" s="207">
        <v>0</v>
      </c>
      <c r="G70" s="207">
        <v>0.61</v>
      </c>
      <c r="H70" s="207">
        <v>0</v>
      </c>
      <c r="I70" s="207">
        <v>2.66</v>
      </c>
      <c r="J70" s="207">
        <v>0.13</v>
      </c>
      <c r="K70" s="207">
        <v>2.61</v>
      </c>
      <c r="L70" s="207">
        <v>0.09</v>
      </c>
      <c r="M70" s="207">
        <v>0.1</v>
      </c>
      <c r="N70" s="207">
        <v>0.11</v>
      </c>
      <c r="O70" s="207">
        <v>0.12</v>
      </c>
      <c r="P70" s="207">
        <v>4.26</v>
      </c>
      <c r="Q70" s="207">
        <v>0.38</v>
      </c>
      <c r="R70" s="207">
        <v>0.89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0.03</v>
      </c>
      <c r="AD70" s="207">
        <v>1.48</v>
      </c>
      <c r="AE70" s="207">
        <v>0</v>
      </c>
      <c r="AF70" s="207">
        <v>0</v>
      </c>
      <c r="AG70" s="207">
        <v>50</v>
      </c>
      <c r="AH70" s="207">
        <v>0</v>
      </c>
      <c r="AI70" s="207">
        <v>54.54</v>
      </c>
      <c r="AJ70" s="207">
        <v>0</v>
      </c>
      <c r="AK70" s="207">
        <v>5.36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0.28000000000000003</v>
      </c>
      <c r="E71" s="207">
        <v>0</v>
      </c>
      <c r="F71" s="207">
        <v>0</v>
      </c>
      <c r="G71" s="207">
        <v>0.61</v>
      </c>
      <c r="H71" s="207">
        <v>0</v>
      </c>
      <c r="I71" s="207">
        <v>2.66</v>
      </c>
      <c r="J71" s="207">
        <v>0.13</v>
      </c>
      <c r="K71" s="207">
        <v>2.61</v>
      </c>
      <c r="L71" s="207">
        <v>0.09</v>
      </c>
      <c r="M71" s="207">
        <v>0.1</v>
      </c>
      <c r="N71" s="207">
        <v>0.11</v>
      </c>
      <c r="O71" s="207">
        <v>0.12</v>
      </c>
      <c r="P71" s="207">
        <v>4.26</v>
      </c>
      <c r="Q71" s="207">
        <v>0.38</v>
      </c>
      <c r="R71" s="207">
        <v>1.06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0.03</v>
      </c>
      <c r="AD71" s="207">
        <v>1.48</v>
      </c>
      <c r="AE71" s="207">
        <v>0</v>
      </c>
      <c r="AF71" s="207">
        <v>0</v>
      </c>
      <c r="AG71" s="207">
        <v>50</v>
      </c>
      <c r="AH71" s="207">
        <v>0</v>
      </c>
      <c r="AI71" s="207">
        <v>54.54</v>
      </c>
      <c r="AJ71" s="207">
        <v>0</v>
      </c>
      <c r="AK71" s="207">
        <v>5.36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0.28000000000000003</v>
      </c>
      <c r="E72" s="207">
        <v>0</v>
      </c>
      <c r="F72" s="207">
        <v>0</v>
      </c>
      <c r="G72" s="207">
        <v>0.61</v>
      </c>
      <c r="H72" s="207">
        <v>0</v>
      </c>
      <c r="I72" s="207">
        <v>2.66</v>
      </c>
      <c r="J72" s="207">
        <v>0.13</v>
      </c>
      <c r="K72" s="207">
        <v>2.61</v>
      </c>
      <c r="L72" s="207">
        <v>0.09</v>
      </c>
      <c r="M72" s="207">
        <v>0.1</v>
      </c>
      <c r="N72" s="207">
        <v>0.11</v>
      </c>
      <c r="O72" s="207">
        <v>0.12</v>
      </c>
      <c r="P72" s="207">
        <v>4.26</v>
      </c>
      <c r="Q72" s="207">
        <v>0.38</v>
      </c>
      <c r="R72" s="207">
        <v>1.1200000000000001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0.03</v>
      </c>
      <c r="AD72" s="207">
        <v>1.48</v>
      </c>
      <c r="AE72" s="207">
        <v>0</v>
      </c>
      <c r="AF72" s="207">
        <v>0</v>
      </c>
      <c r="AG72" s="207">
        <v>50</v>
      </c>
      <c r="AH72" s="207">
        <v>0</v>
      </c>
      <c r="AI72" s="207">
        <v>54.54</v>
      </c>
      <c r="AJ72" s="207">
        <v>0</v>
      </c>
      <c r="AK72" s="207">
        <v>5.36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0.28000000000000003</v>
      </c>
      <c r="E73" s="207">
        <v>0</v>
      </c>
      <c r="F73" s="207">
        <v>0</v>
      </c>
      <c r="G73" s="207">
        <v>0.61</v>
      </c>
      <c r="H73" s="207">
        <v>0</v>
      </c>
      <c r="I73" s="207">
        <v>2.66</v>
      </c>
      <c r="J73" s="207">
        <v>0.13</v>
      </c>
      <c r="K73" s="207">
        <v>2.61</v>
      </c>
      <c r="L73" s="207">
        <v>0.09</v>
      </c>
      <c r="M73" s="207">
        <v>0.1</v>
      </c>
      <c r="N73" s="207">
        <v>0.11</v>
      </c>
      <c r="O73" s="207">
        <v>0.12</v>
      </c>
      <c r="P73" s="207">
        <v>4.26</v>
      </c>
      <c r="Q73" s="207">
        <v>0.38</v>
      </c>
      <c r="R73" s="207">
        <v>1.1200000000000001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0.03</v>
      </c>
      <c r="AD73" s="207">
        <v>1.48</v>
      </c>
      <c r="AE73" s="207">
        <v>0</v>
      </c>
      <c r="AF73" s="207">
        <v>0</v>
      </c>
      <c r="AG73" s="207">
        <v>50</v>
      </c>
      <c r="AH73" s="207">
        <v>0</v>
      </c>
      <c r="AI73" s="207">
        <v>54.54</v>
      </c>
      <c r="AJ73" s="207">
        <v>0</v>
      </c>
      <c r="AK73" s="207">
        <v>5.36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0.28000000000000003</v>
      </c>
      <c r="E74" s="207">
        <v>0</v>
      </c>
      <c r="F74" s="207">
        <v>0</v>
      </c>
      <c r="G74" s="207">
        <v>0.61</v>
      </c>
      <c r="H74" s="207">
        <v>0</v>
      </c>
      <c r="I74" s="207">
        <v>2.66</v>
      </c>
      <c r="J74" s="207">
        <v>0.13</v>
      </c>
      <c r="K74" s="207">
        <v>2.61</v>
      </c>
      <c r="L74" s="207">
        <v>0.09</v>
      </c>
      <c r="M74" s="207">
        <v>0.1</v>
      </c>
      <c r="N74" s="207">
        <v>0.11</v>
      </c>
      <c r="O74" s="207">
        <v>0.12</v>
      </c>
      <c r="P74" s="207">
        <v>4.26</v>
      </c>
      <c r="Q74" s="207">
        <v>0.38</v>
      </c>
      <c r="R74" s="207">
        <v>1.1200000000000001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0.03</v>
      </c>
      <c r="AD74" s="207">
        <v>1.48</v>
      </c>
      <c r="AE74" s="207">
        <v>0</v>
      </c>
      <c r="AF74" s="207">
        <v>0</v>
      </c>
      <c r="AG74" s="207">
        <v>50</v>
      </c>
      <c r="AH74" s="207">
        <v>0</v>
      </c>
      <c r="AI74" s="207">
        <v>54.54</v>
      </c>
      <c r="AJ74" s="207">
        <v>0</v>
      </c>
      <c r="AK74" s="207">
        <v>5.36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0.16</v>
      </c>
      <c r="E75" s="207">
        <v>0</v>
      </c>
      <c r="F75" s="207">
        <v>0</v>
      </c>
      <c r="G75" s="207">
        <v>0.61</v>
      </c>
      <c r="H75" s="207">
        <v>0</v>
      </c>
      <c r="I75" s="207">
        <v>2.5</v>
      </c>
      <c r="J75" s="207">
        <v>0.13</v>
      </c>
      <c r="K75" s="207">
        <v>2.61</v>
      </c>
      <c r="L75" s="207">
        <v>0.09</v>
      </c>
      <c r="M75" s="207">
        <v>0.1</v>
      </c>
      <c r="N75" s="207">
        <v>0.11</v>
      </c>
      <c r="O75" s="207">
        <v>0.12</v>
      </c>
      <c r="P75" s="207">
        <v>4.26</v>
      </c>
      <c r="Q75" s="207">
        <v>0.38</v>
      </c>
      <c r="R75" s="207">
        <v>1.1200000000000001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0.03</v>
      </c>
      <c r="AD75" s="207">
        <v>1.48</v>
      </c>
      <c r="AE75" s="207">
        <v>0</v>
      </c>
      <c r="AF75" s="207">
        <v>0</v>
      </c>
      <c r="AG75" s="207">
        <v>50</v>
      </c>
      <c r="AH75" s="207">
        <v>0</v>
      </c>
      <c r="AI75" s="207">
        <v>54.54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0.16</v>
      </c>
      <c r="E76" s="207">
        <v>0</v>
      </c>
      <c r="F76" s="207">
        <v>0</v>
      </c>
      <c r="G76" s="207">
        <v>0.61</v>
      </c>
      <c r="H76" s="207">
        <v>0</v>
      </c>
      <c r="I76" s="207">
        <v>2.5</v>
      </c>
      <c r="J76" s="207">
        <v>0.13</v>
      </c>
      <c r="K76" s="207">
        <v>2.61</v>
      </c>
      <c r="L76" s="207">
        <v>0.09</v>
      </c>
      <c r="M76" s="207">
        <v>0.1</v>
      </c>
      <c r="N76" s="207">
        <v>0.11</v>
      </c>
      <c r="O76" s="207">
        <v>0.12</v>
      </c>
      <c r="P76" s="207">
        <v>4.26</v>
      </c>
      <c r="Q76" s="207">
        <v>0.38</v>
      </c>
      <c r="R76" s="207">
        <v>1.1200000000000001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0.03</v>
      </c>
      <c r="AD76" s="207">
        <v>1.48</v>
      </c>
      <c r="AE76" s="207">
        <v>0</v>
      </c>
      <c r="AF76" s="207">
        <v>0</v>
      </c>
      <c r="AG76" s="207">
        <v>50</v>
      </c>
      <c r="AH76" s="207">
        <v>0</v>
      </c>
      <c r="AI76" s="207">
        <v>54.54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0.28000000000000003</v>
      </c>
      <c r="E77" s="207">
        <v>0</v>
      </c>
      <c r="F77" s="207">
        <v>0</v>
      </c>
      <c r="G77" s="207">
        <v>0.61</v>
      </c>
      <c r="H77" s="207">
        <v>0</v>
      </c>
      <c r="I77" s="207">
        <v>2.5</v>
      </c>
      <c r="J77" s="207">
        <v>0.13</v>
      </c>
      <c r="K77" s="207">
        <v>2.61</v>
      </c>
      <c r="L77" s="207">
        <v>0.09</v>
      </c>
      <c r="M77" s="207">
        <v>0.1</v>
      </c>
      <c r="N77" s="207">
        <v>0.11</v>
      </c>
      <c r="O77" s="207">
        <v>0.12</v>
      </c>
      <c r="P77" s="207">
        <v>4.26</v>
      </c>
      <c r="Q77" s="207">
        <v>0.38</v>
      </c>
      <c r="R77" s="207">
        <v>1.1200000000000001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0.03</v>
      </c>
      <c r="AD77" s="207">
        <v>1.48</v>
      </c>
      <c r="AE77" s="207">
        <v>0</v>
      </c>
      <c r="AF77" s="207">
        <v>0</v>
      </c>
      <c r="AG77" s="207">
        <v>50</v>
      </c>
      <c r="AH77" s="207">
        <v>0</v>
      </c>
      <c r="AI77" s="207">
        <v>54.54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0.28000000000000003</v>
      </c>
      <c r="E78" s="207">
        <v>0</v>
      </c>
      <c r="F78" s="207">
        <v>0</v>
      </c>
      <c r="G78" s="207">
        <v>0.61</v>
      </c>
      <c r="H78" s="207">
        <v>0</v>
      </c>
      <c r="I78" s="207">
        <v>2.5</v>
      </c>
      <c r="J78" s="207">
        <v>0.13</v>
      </c>
      <c r="K78" s="207">
        <v>2.61</v>
      </c>
      <c r="L78" s="207">
        <v>0.09</v>
      </c>
      <c r="M78" s="207">
        <v>0.1</v>
      </c>
      <c r="N78" s="207">
        <v>0.11</v>
      </c>
      <c r="O78" s="207">
        <v>0.12</v>
      </c>
      <c r="P78" s="207">
        <v>4.26</v>
      </c>
      <c r="Q78" s="207">
        <v>0.38</v>
      </c>
      <c r="R78" s="207">
        <v>1.1200000000000001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0.03</v>
      </c>
      <c r="AD78" s="207">
        <v>1.48</v>
      </c>
      <c r="AE78" s="207">
        <v>0</v>
      </c>
      <c r="AF78" s="207">
        <v>0</v>
      </c>
      <c r="AG78" s="207">
        <v>50</v>
      </c>
      <c r="AH78" s="207">
        <v>0</v>
      </c>
      <c r="AI78" s="207">
        <v>54.54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0.28000000000000003</v>
      </c>
      <c r="E79" s="207">
        <v>0</v>
      </c>
      <c r="F79" s="207">
        <v>0</v>
      </c>
      <c r="G79" s="207">
        <v>0.61</v>
      </c>
      <c r="H79" s="207">
        <v>0</v>
      </c>
      <c r="I79" s="207">
        <v>2.5</v>
      </c>
      <c r="J79" s="207">
        <v>0.13</v>
      </c>
      <c r="K79" s="207">
        <v>2.61</v>
      </c>
      <c r="L79" s="207">
        <v>0.09</v>
      </c>
      <c r="M79" s="207">
        <v>0.1</v>
      </c>
      <c r="N79" s="207">
        <v>0.11</v>
      </c>
      <c r="O79" s="207">
        <v>0.12</v>
      </c>
      <c r="P79" s="207">
        <v>4.26</v>
      </c>
      <c r="Q79" s="207">
        <v>0.08</v>
      </c>
      <c r="R79" s="207">
        <v>1.1200000000000001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0.03</v>
      </c>
      <c r="AD79" s="207">
        <v>1.48</v>
      </c>
      <c r="AE79" s="207">
        <v>0</v>
      </c>
      <c r="AF79" s="207">
        <v>0</v>
      </c>
      <c r="AG79" s="207">
        <v>50</v>
      </c>
      <c r="AH79" s="207">
        <v>0</v>
      </c>
      <c r="AI79" s="207">
        <v>54.54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0.28000000000000003</v>
      </c>
      <c r="E80" s="207">
        <v>0</v>
      </c>
      <c r="F80" s="207">
        <v>0</v>
      </c>
      <c r="G80" s="207">
        <v>0.61</v>
      </c>
      <c r="H80" s="207">
        <v>0</v>
      </c>
      <c r="I80" s="207">
        <v>2.5</v>
      </c>
      <c r="J80" s="207">
        <v>0.13</v>
      </c>
      <c r="K80" s="207">
        <v>2.61</v>
      </c>
      <c r="L80" s="207">
        <v>0.09</v>
      </c>
      <c r="M80" s="207">
        <v>0.1</v>
      </c>
      <c r="N80" s="207">
        <v>0.11</v>
      </c>
      <c r="O80" s="207">
        <v>0.12</v>
      </c>
      <c r="P80" s="207">
        <v>4.26</v>
      </c>
      <c r="Q80" s="207">
        <v>0.08</v>
      </c>
      <c r="R80" s="207">
        <v>1.1200000000000001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0.03</v>
      </c>
      <c r="AD80" s="207">
        <v>1.48</v>
      </c>
      <c r="AE80" s="207">
        <v>0</v>
      </c>
      <c r="AF80" s="207">
        <v>0</v>
      </c>
      <c r="AG80" s="207">
        <v>50</v>
      </c>
      <c r="AH80" s="207">
        <v>0</v>
      </c>
      <c r="AI80" s="207">
        <v>54.54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0.28000000000000003</v>
      </c>
      <c r="E81" s="207">
        <v>0</v>
      </c>
      <c r="F81" s="207">
        <v>0</v>
      </c>
      <c r="G81" s="207">
        <v>0.61</v>
      </c>
      <c r="H81" s="207">
        <v>0</v>
      </c>
      <c r="I81" s="207">
        <v>2.5</v>
      </c>
      <c r="J81" s="207">
        <v>0.13</v>
      </c>
      <c r="K81" s="207">
        <v>2.61</v>
      </c>
      <c r="L81" s="207">
        <v>0.09</v>
      </c>
      <c r="M81" s="207">
        <v>0.1</v>
      </c>
      <c r="N81" s="207">
        <v>0.11</v>
      </c>
      <c r="O81" s="207">
        <v>0.12</v>
      </c>
      <c r="P81" s="207">
        <v>4.26</v>
      </c>
      <c r="Q81" s="207">
        <v>0.08</v>
      </c>
      <c r="R81" s="207">
        <v>1.1200000000000001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0.03</v>
      </c>
      <c r="AD81" s="207">
        <v>1.48</v>
      </c>
      <c r="AE81" s="207">
        <v>0</v>
      </c>
      <c r="AF81" s="207">
        <v>0</v>
      </c>
      <c r="AG81" s="207">
        <v>50</v>
      </c>
      <c r="AH81" s="207">
        <v>0</v>
      </c>
      <c r="AI81" s="207">
        <v>54.54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0.28000000000000003</v>
      </c>
      <c r="E82" s="207">
        <v>0</v>
      </c>
      <c r="F82" s="207">
        <v>0</v>
      </c>
      <c r="G82" s="207">
        <v>0.61</v>
      </c>
      <c r="H82" s="207">
        <v>0</v>
      </c>
      <c r="I82" s="207">
        <v>2.5</v>
      </c>
      <c r="J82" s="207">
        <v>0.13</v>
      </c>
      <c r="K82" s="207">
        <v>2.61</v>
      </c>
      <c r="L82" s="207">
        <v>0.09</v>
      </c>
      <c r="M82" s="207">
        <v>0.1</v>
      </c>
      <c r="N82" s="207">
        <v>0.11</v>
      </c>
      <c r="O82" s="207">
        <v>0.12</v>
      </c>
      <c r="P82" s="207">
        <v>4.26</v>
      </c>
      <c r="Q82" s="207">
        <v>0.08</v>
      </c>
      <c r="R82" s="207">
        <v>1.1200000000000001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0.03</v>
      </c>
      <c r="AD82" s="207">
        <v>1.48</v>
      </c>
      <c r="AE82" s="207">
        <v>0</v>
      </c>
      <c r="AF82" s="207">
        <v>0</v>
      </c>
      <c r="AG82" s="207">
        <v>50</v>
      </c>
      <c r="AH82" s="207">
        <v>0</v>
      </c>
      <c r="AI82" s="207">
        <v>54.54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0.28000000000000003</v>
      </c>
      <c r="E83" s="207">
        <v>0</v>
      </c>
      <c r="F83" s="207">
        <v>0</v>
      </c>
      <c r="G83" s="207">
        <v>0.61</v>
      </c>
      <c r="H83" s="207">
        <v>0</v>
      </c>
      <c r="I83" s="207">
        <v>2.79</v>
      </c>
      <c r="J83" s="207">
        <v>0.03</v>
      </c>
      <c r="K83" s="207">
        <v>2.61</v>
      </c>
      <c r="L83" s="207">
        <v>0.09</v>
      </c>
      <c r="M83" s="207">
        <v>0.1</v>
      </c>
      <c r="N83" s="207">
        <v>0.11</v>
      </c>
      <c r="O83" s="207">
        <v>0.12</v>
      </c>
      <c r="P83" s="207">
        <v>4.26</v>
      </c>
      <c r="Q83" s="207">
        <v>0.08</v>
      </c>
      <c r="R83" s="207">
        <v>1.1200000000000001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0.03</v>
      </c>
      <c r="AD83" s="207">
        <v>1.48</v>
      </c>
      <c r="AE83" s="207">
        <v>0</v>
      </c>
      <c r="AF83" s="207">
        <v>0</v>
      </c>
      <c r="AG83" s="207">
        <v>50</v>
      </c>
      <c r="AH83" s="207">
        <v>0</v>
      </c>
      <c r="AI83" s="207">
        <v>54.54</v>
      </c>
      <c r="AJ83" s="207">
        <v>0</v>
      </c>
      <c r="AK83" s="207">
        <v>5.36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0.28000000000000003</v>
      </c>
      <c r="E84" s="207">
        <v>0</v>
      </c>
      <c r="F84" s="207">
        <v>0</v>
      </c>
      <c r="G84" s="207">
        <v>0.61</v>
      </c>
      <c r="H84" s="207">
        <v>0</v>
      </c>
      <c r="I84" s="207">
        <v>2.79</v>
      </c>
      <c r="J84" s="207">
        <v>0.03</v>
      </c>
      <c r="K84" s="207">
        <v>2.61</v>
      </c>
      <c r="L84" s="207">
        <v>0.09</v>
      </c>
      <c r="M84" s="207">
        <v>0.1</v>
      </c>
      <c r="N84" s="207">
        <v>0.11</v>
      </c>
      <c r="O84" s="207">
        <v>0.12</v>
      </c>
      <c r="P84" s="207">
        <v>4.26</v>
      </c>
      <c r="Q84" s="207">
        <v>0.08</v>
      </c>
      <c r="R84" s="207">
        <v>1.1200000000000001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0.03</v>
      </c>
      <c r="AD84" s="207">
        <v>1.48</v>
      </c>
      <c r="AE84" s="207">
        <v>0</v>
      </c>
      <c r="AF84" s="207">
        <v>0</v>
      </c>
      <c r="AG84" s="207">
        <v>50</v>
      </c>
      <c r="AH84" s="207">
        <v>0</v>
      </c>
      <c r="AI84" s="207">
        <v>54.54</v>
      </c>
      <c r="AJ84" s="207">
        <v>0</v>
      </c>
      <c r="AK84" s="207">
        <v>5.36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0.28000000000000003</v>
      </c>
      <c r="E85" s="207">
        <v>0</v>
      </c>
      <c r="F85" s="207">
        <v>0</v>
      </c>
      <c r="G85" s="207">
        <v>0.61</v>
      </c>
      <c r="H85" s="207">
        <v>0</v>
      </c>
      <c r="I85" s="207">
        <v>2.79</v>
      </c>
      <c r="J85" s="207">
        <v>0.03</v>
      </c>
      <c r="K85" s="207">
        <v>2.61</v>
      </c>
      <c r="L85" s="207">
        <v>0.09</v>
      </c>
      <c r="M85" s="207">
        <v>0.1</v>
      </c>
      <c r="N85" s="207">
        <v>0.11</v>
      </c>
      <c r="O85" s="207">
        <v>0.12</v>
      </c>
      <c r="P85" s="207">
        <v>4.26</v>
      </c>
      <c r="Q85" s="207">
        <v>0.08</v>
      </c>
      <c r="R85" s="207">
        <v>1.1200000000000001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0.03</v>
      </c>
      <c r="AD85" s="207">
        <v>1.48</v>
      </c>
      <c r="AE85" s="207">
        <v>0</v>
      </c>
      <c r="AF85" s="207">
        <v>0</v>
      </c>
      <c r="AG85" s="207">
        <v>50</v>
      </c>
      <c r="AH85" s="207">
        <v>0</v>
      </c>
      <c r="AI85" s="207">
        <v>54.54</v>
      </c>
      <c r="AJ85" s="207">
        <v>0</v>
      </c>
      <c r="AK85" s="207">
        <v>5.36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0.28000000000000003</v>
      </c>
      <c r="E86" s="207">
        <v>0</v>
      </c>
      <c r="F86" s="207">
        <v>0</v>
      </c>
      <c r="G86" s="207">
        <v>0.61</v>
      </c>
      <c r="H86" s="207">
        <v>0</v>
      </c>
      <c r="I86" s="207">
        <v>2.79</v>
      </c>
      <c r="J86" s="207">
        <v>0.03</v>
      </c>
      <c r="K86" s="207">
        <v>2.61</v>
      </c>
      <c r="L86" s="207">
        <v>0.09</v>
      </c>
      <c r="M86" s="207">
        <v>0.1</v>
      </c>
      <c r="N86" s="207">
        <v>0.11</v>
      </c>
      <c r="O86" s="207">
        <v>0.12</v>
      </c>
      <c r="P86" s="207">
        <v>4.26</v>
      </c>
      <c r="Q86" s="207">
        <v>0.08</v>
      </c>
      <c r="R86" s="207">
        <v>1.1200000000000001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0.03</v>
      </c>
      <c r="AD86" s="207">
        <v>1.48</v>
      </c>
      <c r="AE86" s="207">
        <v>0</v>
      </c>
      <c r="AF86" s="207">
        <v>0</v>
      </c>
      <c r="AG86" s="207">
        <v>50</v>
      </c>
      <c r="AH86" s="207">
        <v>0</v>
      </c>
      <c r="AI86" s="207">
        <v>54.54</v>
      </c>
      <c r="AJ86" s="207">
        <v>0</v>
      </c>
      <c r="AK86" s="207">
        <v>5.36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0.28000000000000003</v>
      </c>
      <c r="E87" s="207">
        <v>0</v>
      </c>
      <c r="F87" s="207">
        <v>0</v>
      </c>
      <c r="G87" s="207">
        <v>0.61</v>
      </c>
      <c r="H87" s="207">
        <v>0</v>
      </c>
      <c r="I87" s="207">
        <v>2.79</v>
      </c>
      <c r="J87" s="207">
        <v>0.03</v>
      </c>
      <c r="K87" s="207">
        <v>2.61</v>
      </c>
      <c r="L87" s="207">
        <v>0.09</v>
      </c>
      <c r="M87" s="207">
        <v>0.1</v>
      </c>
      <c r="N87" s="207">
        <v>0.11</v>
      </c>
      <c r="O87" s="207">
        <v>0.12</v>
      </c>
      <c r="P87" s="207">
        <v>4.26</v>
      </c>
      <c r="Q87" s="207">
        <v>0.08</v>
      </c>
      <c r="R87" s="207">
        <v>1.1200000000000001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0.03</v>
      </c>
      <c r="AD87" s="207">
        <v>1.48</v>
      </c>
      <c r="AE87" s="207">
        <v>0</v>
      </c>
      <c r="AF87" s="207">
        <v>0</v>
      </c>
      <c r="AG87" s="207">
        <v>50</v>
      </c>
      <c r="AH87" s="207">
        <v>0</v>
      </c>
      <c r="AI87" s="207">
        <v>54.54</v>
      </c>
      <c r="AJ87" s="207">
        <v>0</v>
      </c>
      <c r="AK87" s="207">
        <v>5.36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0.28000000000000003</v>
      </c>
      <c r="E88" s="207">
        <v>0</v>
      </c>
      <c r="F88" s="207">
        <v>0</v>
      </c>
      <c r="G88" s="207">
        <v>0.61</v>
      </c>
      <c r="H88" s="207">
        <v>0</v>
      </c>
      <c r="I88" s="207">
        <v>2.79</v>
      </c>
      <c r="J88" s="207">
        <v>0.03</v>
      </c>
      <c r="K88" s="207">
        <v>2.61</v>
      </c>
      <c r="L88" s="207">
        <v>0.09</v>
      </c>
      <c r="M88" s="207">
        <v>0.1</v>
      </c>
      <c r="N88" s="207">
        <v>0.11</v>
      </c>
      <c r="O88" s="207">
        <v>0.12</v>
      </c>
      <c r="P88" s="207">
        <v>4.26</v>
      </c>
      <c r="Q88" s="207">
        <v>0.08</v>
      </c>
      <c r="R88" s="207">
        <v>1.1200000000000001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0.03</v>
      </c>
      <c r="AD88" s="207">
        <v>1.48</v>
      </c>
      <c r="AE88" s="207">
        <v>0</v>
      </c>
      <c r="AF88" s="207">
        <v>0</v>
      </c>
      <c r="AG88" s="207">
        <v>50</v>
      </c>
      <c r="AH88" s="207">
        <v>0</v>
      </c>
      <c r="AI88" s="207">
        <v>54.54</v>
      </c>
      <c r="AJ88" s="207">
        <v>0</v>
      </c>
      <c r="AK88" s="207">
        <v>5.36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0.28000000000000003</v>
      </c>
      <c r="E89" s="207">
        <v>0</v>
      </c>
      <c r="F89" s="207">
        <v>0</v>
      </c>
      <c r="G89" s="207">
        <v>0.61</v>
      </c>
      <c r="H89" s="207">
        <v>0</v>
      </c>
      <c r="I89" s="207">
        <v>2.79</v>
      </c>
      <c r="J89" s="207">
        <v>0.03</v>
      </c>
      <c r="K89" s="207">
        <v>2.61</v>
      </c>
      <c r="L89" s="207">
        <v>0.09</v>
      </c>
      <c r="M89" s="207">
        <v>0.1</v>
      </c>
      <c r="N89" s="207">
        <v>0.11</v>
      </c>
      <c r="O89" s="207">
        <v>0.12</v>
      </c>
      <c r="P89" s="207">
        <v>4.26</v>
      </c>
      <c r="Q89" s="207">
        <v>0.38</v>
      </c>
      <c r="R89" s="207">
        <v>1.1200000000000001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0.03</v>
      </c>
      <c r="AD89" s="207">
        <v>1.48</v>
      </c>
      <c r="AE89" s="207">
        <v>0</v>
      </c>
      <c r="AF89" s="207">
        <v>0</v>
      </c>
      <c r="AG89" s="207">
        <v>50</v>
      </c>
      <c r="AH89" s="207">
        <v>0</v>
      </c>
      <c r="AI89" s="207">
        <v>54.54</v>
      </c>
      <c r="AJ89" s="207">
        <v>0</v>
      </c>
      <c r="AK89" s="207">
        <v>5.36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0.28000000000000003</v>
      </c>
      <c r="E90" s="207">
        <v>0</v>
      </c>
      <c r="F90" s="207">
        <v>0</v>
      </c>
      <c r="G90" s="207">
        <v>0.61</v>
      </c>
      <c r="H90" s="207">
        <v>0</v>
      </c>
      <c r="I90" s="207">
        <v>2.79</v>
      </c>
      <c r="J90" s="207">
        <v>0.03</v>
      </c>
      <c r="K90" s="207">
        <v>2.61</v>
      </c>
      <c r="L90" s="207">
        <v>0.09</v>
      </c>
      <c r="M90" s="207">
        <v>0.1</v>
      </c>
      <c r="N90" s="207">
        <v>0.11</v>
      </c>
      <c r="O90" s="207">
        <v>0.12</v>
      </c>
      <c r="P90" s="207">
        <v>4.26</v>
      </c>
      <c r="Q90" s="207">
        <v>0.38</v>
      </c>
      <c r="R90" s="207">
        <v>1.1200000000000001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0.03</v>
      </c>
      <c r="AD90" s="207">
        <v>1.48</v>
      </c>
      <c r="AE90" s="207">
        <v>0</v>
      </c>
      <c r="AF90" s="207">
        <v>0</v>
      </c>
      <c r="AG90" s="207">
        <v>50</v>
      </c>
      <c r="AH90" s="207">
        <v>0</v>
      </c>
      <c r="AI90" s="207">
        <v>54.54</v>
      </c>
      <c r="AJ90" s="207">
        <v>0</v>
      </c>
      <c r="AK90" s="207">
        <v>5.36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0.28000000000000003</v>
      </c>
      <c r="E91" s="207">
        <v>0</v>
      </c>
      <c r="F91" s="207">
        <v>0</v>
      </c>
      <c r="G91" s="207">
        <v>0.61</v>
      </c>
      <c r="H91" s="207">
        <v>0</v>
      </c>
      <c r="I91" s="207">
        <v>2.79</v>
      </c>
      <c r="J91" s="207">
        <v>0.03</v>
      </c>
      <c r="K91" s="207">
        <v>2.61</v>
      </c>
      <c r="L91" s="207">
        <v>0.09</v>
      </c>
      <c r="M91" s="207">
        <v>0.1</v>
      </c>
      <c r="N91" s="207">
        <v>0.11</v>
      </c>
      <c r="O91" s="207">
        <v>0.12</v>
      </c>
      <c r="P91" s="207">
        <v>4.26</v>
      </c>
      <c r="Q91" s="207">
        <v>0.38</v>
      </c>
      <c r="R91" s="207">
        <v>1.1200000000000001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0.03</v>
      </c>
      <c r="AD91" s="207">
        <v>1.48</v>
      </c>
      <c r="AE91" s="207">
        <v>0</v>
      </c>
      <c r="AF91" s="207">
        <v>0</v>
      </c>
      <c r="AG91" s="207">
        <v>50</v>
      </c>
      <c r="AH91" s="207">
        <v>0</v>
      </c>
      <c r="AI91" s="207">
        <v>54.54</v>
      </c>
      <c r="AJ91" s="207">
        <v>0</v>
      </c>
      <c r="AK91" s="207">
        <v>4.1399999999999997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0.28000000000000003</v>
      </c>
      <c r="E92" s="207">
        <v>0</v>
      </c>
      <c r="F92" s="207">
        <v>0</v>
      </c>
      <c r="G92" s="207">
        <v>0.61</v>
      </c>
      <c r="H92" s="207">
        <v>0</v>
      </c>
      <c r="I92" s="207">
        <v>2.79</v>
      </c>
      <c r="J92" s="207">
        <v>0.03</v>
      </c>
      <c r="K92" s="207">
        <v>2.61</v>
      </c>
      <c r="L92" s="207">
        <v>0.09</v>
      </c>
      <c r="M92" s="207">
        <v>0.1</v>
      </c>
      <c r="N92" s="207">
        <v>0.11</v>
      </c>
      <c r="O92" s="207">
        <v>0.12</v>
      </c>
      <c r="P92" s="207">
        <v>4.26</v>
      </c>
      <c r="Q92" s="207">
        <v>0.38</v>
      </c>
      <c r="R92" s="207">
        <v>1.1200000000000001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0.03</v>
      </c>
      <c r="AD92" s="207">
        <v>1.48</v>
      </c>
      <c r="AE92" s="207">
        <v>0</v>
      </c>
      <c r="AF92" s="207">
        <v>0</v>
      </c>
      <c r="AG92" s="207">
        <v>50</v>
      </c>
      <c r="AH92" s="207">
        <v>0</v>
      </c>
      <c r="AI92" s="207">
        <v>54.54</v>
      </c>
      <c r="AJ92" s="207">
        <v>0</v>
      </c>
      <c r="AK92" s="207">
        <v>4.1399999999999997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0.28000000000000003</v>
      </c>
      <c r="E93" s="207">
        <v>0</v>
      </c>
      <c r="F93" s="207">
        <v>0</v>
      </c>
      <c r="G93" s="207">
        <v>0.61</v>
      </c>
      <c r="H93" s="207">
        <v>0</v>
      </c>
      <c r="I93" s="207">
        <v>2.79</v>
      </c>
      <c r="J93" s="207">
        <v>0.03</v>
      </c>
      <c r="K93" s="207">
        <v>2.61</v>
      </c>
      <c r="L93" s="207">
        <v>0.09</v>
      </c>
      <c r="M93" s="207">
        <v>0.1</v>
      </c>
      <c r="N93" s="207">
        <v>0.11</v>
      </c>
      <c r="O93" s="207">
        <v>0.12</v>
      </c>
      <c r="P93" s="207">
        <v>4.26</v>
      </c>
      <c r="Q93" s="207">
        <v>0.38</v>
      </c>
      <c r="R93" s="207">
        <v>1.1200000000000001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0.03</v>
      </c>
      <c r="AD93" s="207">
        <v>1.48</v>
      </c>
      <c r="AE93" s="207">
        <v>0</v>
      </c>
      <c r="AF93" s="207">
        <v>0</v>
      </c>
      <c r="AG93" s="207">
        <v>50</v>
      </c>
      <c r="AH93" s="207">
        <v>0</v>
      </c>
      <c r="AI93" s="207">
        <v>54.54</v>
      </c>
      <c r="AJ93" s="207">
        <v>0</v>
      </c>
      <c r="AK93" s="207">
        <v>4.1399999999999997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0.28000000000000003</v>
      </c>
      <c r="E94" s="207">
        <v>0</v>
      </c>
      <c r="F94" s="207">
        <v>0</v>
      </c>
      <c r="G94" s="207">
        <v>0.61</v>
      </c>
      <c r="H94" s="207">
        <v>0</v>
      </c>
      <c r="I94" s="207">
        <v>2.79</v>
      </c>
      <c r="J94" s="207">
        <v>0.03</v>
      </c>
      <c r="K94" s="207">
        <v>2.61</v>
      </c>
      <c r="L94" s="207">
        <v>0.09</v>
      </c>
      <c r="M94" s="207">
        <v>0.1</v>
      </c>
      <c r="N94" s="207">
        <v>0.11</v>
      </c>
      <c r="O94" s="207">
        <v>0.12</v>
      </c>
      <c r="P94" s="207">
        <v>4.26</v>
      </c>
      <c r="Q94" s="207">
        <v>0.38</v>
      </c>
      <c r="R94" s="207">
        <v>1.1200000000000001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0.03</v>
      </c>
      <c r="AD94" s="207">
        <v>1.48</v>
      </c>
      <c r="AE94" s="207">
        <v>0</v>
      </c>
      <c r="AF94" s="207">
        <v>0</v>
      </c>
      <c r="AG94" s="207">
        <v>50</v>
      </c>
      <c r="AH94" s="207">
        <v>0</v>
      </c>
      <c r="AI94" s="207">
        <v>54.54</v>
      </c>
      <c r="AJ94" s="207">
        <v>0</v>
      </c>
      <c r="AK94" s="207">
        <v>4.1399999999999997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0.28000000000000003</v>
      </c>
      <c r="E95" s="207">
        <v>0</v>
      </c>
      <c r="F95" s="207">
        <v>0</v>
      </c>
      <c r="G95" s="207">
        <v>0.61</v>
      </c>
      <c r="H95" s="207">
        <v>0</v>
      </c>
      <c r="I95" s="207">
        <v>2.79</v>
      </c>
      <c r="J95" s="207">
        <v>0.03</v>
      </c>
      <c r="K95" s="207">
        <v>1.05</v>
      </c>
      <c r="L95" s="207">
        <v>0</v>
      </c>
      <c r="M95" s="207">
        <v>0.1</v>
      </c>
      <c r="N95" s="207">
        <v>0.11</v>
      </c>
      <c r="O95" s="207">
        <v>0.12</v>
      </c>
      <c r="P95" s="207">
        <v>4.26</v>
      </c>
      <c r="Q95" s="207">
        <v>0.38</v>
      </c>
      <c r="R95" s="207">
        <v>1.1200000000000001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0.03</v>
      </c>
      <c r="AD95" s="207">
        <v>1.48</v>
      </c>
      <c r="AE95" s="207">
        <v>0</v>
      </c>
      <c r="AF95" s="207">
        <v>0</v>
      </c>
      <c r="AG95" s="207">
        <v>50</v>
      </c>
      <c r="AH95" s="207">
        <v>0</v>
      </c>
      <c r="AI95" s="207">
        <v>54.54</v>
      </c>
      <c r="AJ95" s="207">
        <v>0</v>
      </c>
      <c r="AK95" s="207">
        <v>3.72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0.28000000000000003</v>
      </c>
      <c r="E96" s="207">
        <v>0</v>
      </c>
      <c r="F96" s="207">
        <v>0</v>
      </c>
      <c r="G96" s="207">
        <v>0.61</v>
      </c>
      <c r="H96" s="207">
        <v>0</v>
      </c>
      <c r="I96" s="207">
        <v>2.79</v>
      </c>
      <c r="J96" s="207">
        <v>0.03</v>
      </c>
      <c r="K96" s="207">
        <v>2.61</v>
      </c>
      <c r="L96" s="207">
        <v>0.09</v>
      </c>
      <c r="M96" s="207">
        <v>0.1</v>
      </c>
      <c r="N96" s="207">
        <v>0.11</v>
      </c>
      <c r="O96" s="207">
        <v>0.12</v>
      </c>
      <c r="P96" s="207">
        <v>4.26</v>
      </c>
      <c r="Q96" s="207">
        <v>0.38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0.03</v>
      </c>
      <c r="AD96" s="207">
        <v>1.48</v>
      </c>
      <c r="AE96" s="207">
        <v>0</v>
      </c>
      <c r="AF96" s="207">
        <v>0</v>
      </c>
      <c r="AG96" s="207">
        <v>50</v>
      </c>
      <c r="AH96" s="207">
        <v>0</v>
      </c>
      <c r="AI96" s="207">
        <v>54.54</v>
      </c>
      <c r="AJ96" s="207">
        <v>0</v>
      </c>
      <c r="AK96" s="207">
        <v>3.72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0.28000000000000003</v>
      </c>
      <c r="E97" s="207">
        <v>0</v>
      </c>
      <c r="F97" s="207">
        <v>0</v>
      </c>
      <c r="G97" s="207">
        <v>0.61</v>
      </c>
      <c r="H97" s="207">
        <v>0</v>
      </c>
      <c r="I97" s="207">
        <v>2.79</v>
      </c>
      <c r="J97" s="207">
        <v>0.03</v>
      </c>
      <c r="K97" s="207">
        <v>2.61</v>
      </c>
      <c r="L97" s="207">
        <v>0.08</v>
      </c>
      <c r="M97" s="207">
        <v>0.1</v>
      </c>
      <c r="N97" s="207">
        <v>0.11</v>
      </c>
      <c r="O97" s="207">
        <v>0.12</v>
      </c>
      <c r="P97" s="207">
        <v>4.26</v>
      </c>
      <c r="Q97" s="207">
        <v>0.38</v>
      </c>
      <c r="R97" s="207">
        <v>1.1200000000000001</v>
      </c>
      <c r="S97" s="207">
        <v>0.57999999999999996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0.03</v>
      </c>
      <c r="AD97" s="207">
        <v>1.48</v>
      </c>
      <c r="AE97" s="207">
        <v>0</v>
      </c>
      <c r="AF97" s="207">
        <v>0</v>
      </c>
      <c r="AG97" s="207">
        <v>50</v>
      </c>
      <c r="AH97" s="207">
        <v>0</v>
      </c>
      <c r="AI97" s="207">
        <v>54.54</v>
      </c>
      <c r="AJ97" s="207">
        <v>0</v>
      </c>
      <c r="AK97" s="207">
        <v>3.72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0.28000000000000003</v>
      </c>
      <c r="E98" s="207">
        <v>0</v>
      </c>
      <c r="F98" s="207">
        <v>0</v>
      </c>
      <c r="G98" s="207">
        <v>0.61</v>
      </c>
      <c r="H98" s="207">
        <v>0</v>
      </c>
      <c r="I98" s="207">
        <v>2.79</v>
      </c>
      <c r="J98" s="207">
        <v>0.03</v>
      </c>
      <c r="K98" s="207">
        <v>2.61</v>
      </c>
      <c r="L98" s="207">
        <v>7.0000000000000007E-2</v>
      </c>
      <c r="M98" s="207">
        <v>0.1</v>
      </c>
      <c r="N98" s="207">
        <v>0.11</v>
      </c>
      <c r="O98" s="207">
        <v>0.12</v>
      </c>
      <c r="P98" s="207">
        <v>4.26</v>
      </c>
      <c r="Q98" s="207">
        <v>0.22</v>
      </c>
      <c r="R98" s="207">
        <v>1.1200000000000001</v>
      </c>
      <c r="S98" s="207">
        <v>0.47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0.03</v>
      </c>
      <c r="AD98" s="207">
        <v>1.48</v>
      </c>
      <c r="AE98" s="207">
        <v>0</v>
      </c>
      <c r="AF98" s="207">
        <v>0</v>
      </c>
      <c r="AG98" s="207">
        <v>50</v>
      </c>
      <c r="AH98" s="207">
        <v>0</v>
      </c>
      <c r="AI98" s="207">
        <v>54.54</v>
      </c>
      <c r="AJ98" s="207">
        <v>0</v>
      </c>
      <c r="AK98" s="207">
        <v>3.72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6.6600000000000071E-3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6.6457499999999947E-2</v>
      </c>
      <c r="J99">
        <f t="shared" si="0"/>
        <v>1.0700000000000002E-3</v>
      </c>
      <c r="K99">
        <f t="shared" si="0"/>
        <v>5.5465000000000125E-2</v>
      </c>
      <c r="L99">
        <f t="shared" si="0"/>
        <v>2.2274999999999981E-3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9.9904999999999869E-2</v>
      </c>
      <c r="Q99">
        <f t="shared" si="0"/>
        <v>6.5949999999999924E-3</v>
      </c>
      <c r="R99">
        <f t="shared" si="0"/>
        <v>2.4567500000000016E-2</v>
      </c>
      <c r="S99">
        <f t="shared" si="0"/>
        <v>1.2702499999999976E-2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5.6999999999999976E-4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1.3089599999999995</v>
      </c>
      <c r="AJ99">
        <f t="shared" si="0"/>
        <v>0</v>
      </c>
      <c r="AK99">
        <f t="shared" si="0"/>
        <v>0.11315000000000013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2.94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9.35</v>
      </c>
      <c r="L3" s="207">
        <v>275.45</v>
      </c>
      <c r="M3" s="207">
        <v>1.22</v>
      </c>
      <c r="N3" s="207">
        <v>1.57</v>
      </c>
      <c r="O3" s="207">
        <v>0</v>
      </c>
      <c r="P3" s="207">
        <v>1.48</v>
      </c>
      <c r="Q3" s="207">
        <v>3.31</v>
      </c>
      <c r="R3" s="207">
        <v>12.8</v>
      </c>
      <c r="S3" s="207">
        <v>7.99</v>
      </c>
      <c r="T3" s="207">
        <v>0.56000000000000005</v>
      </c>
      <c r="U3" s="207">
        <v>0.94</v>
      </c>
      <c r="V3" s="207">
        <v>4.22</v>
      </c>
      <c r="W3" s="207">
        <v>3.67</v>
      </c>
      <c r="X3" s="207">
        <v>17.86</v>
      </c>
      <c r="Y3" s="207">
        <v>0</v>
      </c>
      <c r="Z3" s="207">
        <v>46.25</v>
      </c>
      <c r="AA3" s="207">
        <v>16.89</v>
      </c>
      <c r="AB3" s="207">
        <v>0</v>
      </c>
      <c r="AC3" s="207">
        <v>0.46</v>
      </c>
      <c r="AD3" s="207">
        <v>8.9</v>
      </c>
      <c r="AE3" s="207">
        <v>0</v>
      </c>
      <c r="AF3" s="207">
        <v>0</v>
      </c>
      <c r="AG3" s="207">
        <v>31.81</v>
      </c>
      <c r="AH3" s="207">
        <v>0</v>
      </c>
      <c r="AI3" s="207">
        <v>34.700000000000003</v>
      </c>
      <c r="AJ3" s="207">
        <v>0</v>
      </c>
      <c r="AK3" s="207">
        <v>11.08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2.94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4.71</v>
      </c>
      <c r="L4" s="207">
        <v>275.45</v>
      </c>
      <c r="M4" s="207">
        <v>1.22</v>
      </c>
      <c r="N4" s="207">
        <v>1.57</v>
      </c>
      <c r="O4" s="207">
        <v>0</v>
      </c>
      <c r="P4" s="207">
        <v>1.48</v>
      </c>
      <c r="Q4" s="207">
        <v>1.92</v>
      </c>
      <c r="R4" s="207">
        <v>12.8</v>
      </c>
      <c r="S4" s="207">
        <v>5.23</v>
      </c>
      <c r="T4" s="207">
        <v>0.56000000000000005</v>
      </c>
      <c r="U4" s="207">
        <v>0.94</v>
      </c>
      <c r="V4" s="207">
        <v>5.57</v>
      </c>
      <c r="W4" s="207">
        <v>10</v>
      </c>
      <c r="X4" s="207">
        <v>36.659999999999997</v>
      </c>
      <c r="Y4" s="207">
        <v>0</v>
      </c>
      <c r="Z4" s="207">
        <v>46.25</v>
      </c>
      <c r="AA4" s="207">
        <v>16.89</v>
      </c>
      <c r="AB4" s="207">
        <v>0</v>
      </c>
      <c r="AC4" s="207">
        <v>0.46</v>
      </c>
      <c r="AD4" s="207">
        <v>8.9</v>
      </c>
      <c r="AE4" s="207">
        <v>0</v>
      </c>
      <c r="AF4" s="207">
        <v>0</v>
      </c>
      <c r="AG4" s="207">
        <v>31.81</v>
      </c>
      <c r="AH4" s="207">
        <v>0</v>
      </c>
      <c r="AI4" s="207">
        <v>34.700000000000003</v>
      </c>
      <c r="AJ4" s="207">
        <v>0</v>
      </c>
      <c r="AK4" s="207">
        <v>11.08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2.94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4.71</v>
      </c>
      <c r="L5" s="207">
        <v>275.45</v>
      </c>
      <c r="M5" s="207">
        <v>1.22</v>
      </c>
      <c r="N5" s="207">
        <v>1.57</v>
      </c>
      <c r="O5" s="207">
        <v>0</v>
      </c>
      <c r="P5" s="207">
        <v>1.48</v>
      </c>
      <c r="Q5" s="207">
        <v>1.69</v>
      </c>
      <c r="R5" s="207">
        <v>9.0500000000000007</v>
      </c>
      <c r="S5" s="207">
        <v>4.54</v>
      </c>
      <c r="T5" s="207">
        <v>0.56000000000000005</v>
      </c>
      <c r="U5" s="207">
        <v>0.94</v>
      </c>
      <c r="V5" s="207">
        <v>5.57</v>
      </c>
      <c r="W5" s="207">
        <v>9.81</v>
      </c>
      <c r="X5" s="207">
        <v>36.659999999999997</v>
      </c>
      <c r="Y5" s="207">
        <v>0</v>
      </c>
      <c r="Z5" s="207">
        <v>46.25</v>
      </c>
      <c r="AA5" s="207">
        <v>16.89</v>
      </c>
      <c r="AB5" s="207">
        <v>0</v>
      </c>
      <c r="AC5" s="207">
        <v>0.46</v>
      </c>
      <c r="AD5" s="207">
        <v>8.9</v>
      </c>
      <c r="AE5" s="207">
        <v>0</v>
      </c>
      <c r="AF5" s="207">
        <v>0</v>
      </c>
      <c r="AG5" s="207">
        <v>31.81</v>
      </c>
      <c r="AH5" s="207">
        <v>0</v>
      </c>
      <c r="AI5" s="207">
        <v>34.700000000000003</v>
      </c>
      <c r="AJ5" s="207">
        <v>0</v>
      </c>
      <c r="AK5" s="207">
        <v>11.08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2.94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4.71</v>
      </c>
      <c r="L6" s="207">
        <v>275.45</v>
      </c>
      <c r="M6" s="207">
        <v>1.22</v>
      </c>
      <c r="N6" s="207">
        <v>1.57</v>
      </c>
      <c r="O6" s="207">
        <v>0</v>
      </c>
      <c r="P6" s="207">
        <v>1.48</v>
      </c>
      <c r="Q6" s="207">
        <v>1.69</v>
      </c>
      <c r="R6" s="207">
        <v>9.0500000000000007</v>
      </c>
      <c r="S6" s="207">
        <v>4.54</v>
      </c>
      <c r="T6" s="207">
        <v>0.56000000000000005</v>
      </c>
      <c r="U6" s="207">
        <v>0.94</v>
      </c>
      <c r="V6" s="207">
        <v>5.57</v>
      </c>
      <c r="W6" s="207">
        <v>9.81</v>
      </c>
      <c r="X6" s="207">
        <v>36.659999999999997</v>
      </c>
      <c r="Y6" s="207">
        <v>0</v>
      </c>
      <c r="Z6" s="207">
        <v>46.25</v>
      </c>
      <c r="AA6" s="207">
        <v>16.89</v>
      </c>
      <c r="AB6" s="207">
        <v>0</v>
      </c>
      <c r="AC6" s="207">
        <v>0.46</v>
      </c>
      <c r="AD6" s="207">
        <v>8.9</v>
      </c>
      <c r="AE6" s="207">
        <v>0</v>
      </c>
      <c r="AF6" s="207">
        <v>0</v>
      </c>
      <c r="AG6" s="207">
        <v>31.81</v>
      </c>
      <c r="AH6" s="207">
        <v>0</v>
      </c>
      <c r="AI6" s="207">
        <v>34.700000000000003</v>
      </c>
      <c r="AJ6" s="207">
        <v>0</v>
      </c>
      <c r="AK6" s="207">
        <v>11.08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2.94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4.71</v>
      </c>
      <c r="L7" s="207">
        <v>275.45</v>
      </c>
      <c r="M7" s="207">
        <v>1.22</v>
      </c>
      <c r="N7" s="207">
        <v>1.57</v>
      </c>
      <c r="O7" s="207">
        <v>0</v>
      </c>
      <c r="P7" s="207">
        <v>1.48</v>
      </c>
      <c r="Q7" s="207">
        <v>1.69</v>
      </c>
      <c r="R7" s="207">
        <v>7.34</v>
      </c>
      <c r="S7" s="207">
        <v>4.54</v>
      </c>
      <c r="T7" s="207">
        <v>0.56000000000000005</v>
      </c>
      <c r="U7" s="207">
        <v>0.94</v>
      </c>
      <c r="V7" s="207">
        <v>5.57</v>
      </c>
      <c r="W7" s="207">
        <v>11.37</v>
      </c>
      <c r="X7" s="207">
        <v>33.4</v>
      </c>
      <c r="Y7" s="207">
        <v>0</v>
      </c>
      <c r="Z7" s="207">
        <v>46.25</v>
      </c>
      <c r="AA7" s="207">
        <v>16.89</v>
      </c>
      <c r="AB7" s="207">
        <v>0</v>
      </c>
      <c r="AC7" s="207">
        <v>0.46</v>
      </c>
      <c r="AD7" s="207">
        <v>8.9</v>
      </c>
      <c r="AE7" s="207">
        <v>0</v>
      </c>
      <c r="AF7" s="207">
        <v>0</v>
      </c>
      <c r="AG7" s="207">
        <v>31.81</v>
      </c>
      <c r="AH7" s="207">
        <v>0</v>
      </c>
      <c r="AI7" s="207">
        <v>34.700000000000003</v>
      </c>
      <c r="AJ7" s="207">
        <v>0</v>
      </c>
      <c r="AK7" s="207">
        <v>11.08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2.94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4.71</v>
      </c>
      <c r="L8" s="207">
        <v>275.45</v>
      </c>
      <c r="M8" s="207">
        <v>1.22</v>
      </c>
      <c r="N8" s="207">
        <v>1.57</v>
      </c>
      <c r="O8" s="207">
        <v>0</v>
      </c>
      <c r="P8" s="207">
        <v>1.48</v>
      </c>
      <c r="Q8" s="207">
        <v>1.69</v>
      </c>
      <c r="R8" s="207">
        <v>7.34</v>
      </c>
      <c r="S8" s="207">
        <v>4.54</v>
      </c>
      <c r="T8" s="207">
        <v>0.56000000000000005</v>
      </c>
      <c r="U8" s="207">
        <v>0.94</v>
      </c>
      <c r="V8" s="207">
        <v>5.57</v>
      </c>
      <c r="W8" s="207">
        <v>11.37</v>
      </c>
      <c r="X8" s="207">
        <v>36.65</v>
      </c>
      <c r="Y8" s="207">
        <v>0</v>
      </c>
      <c r="Z8" s="207">
        <v>46.25</v>
      </c>
      <c r="AA8" s="207">
        <v>16.89</v>
      </c>
      <c r="AB8" s="207">
        <v>0</v>
      </c>
      <c r="AC8" s="207">
        <v>0.46</v>
      </c>
      <c r="AD8" s="207">
        <v>8.9</v>
      </c>
      <c r="AE8" s="207">
        <v>0</v>
      </c>
      <c r="AF8" s="207">
        <v>0</v>
      </c>
      <c r="AG8" s="207">
        <v>31.81</v>
      </c>
      <c r="AH8" s="207">
        <v>0</v>
      </c>
      <c r="AI8" s="207">
        <v>34.700000000000003</v>
      </c>
      <c r="AJ8" s="207">
        <v>0</v>
      </c>
      <c r="AK8" s="207">
        <v>11.08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2.94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4.72</v>
      </c>
      <c r="L9" s="207">
        <v>275.45</v>
      </c>
      <c r="M9" s="207">
        <v>1.22</v>
      </c>
      <c r="N9" s="207">
        <v>1.57</v>
      </c>
      <c r="O9" s="207">
        <v>0</v>
      </c>
      <c r="P9" s="207">
        <v>1.48</v>
      </c>
      <c r="Q9" s="207">
        <v>1.69</v>
      </c>
      <c r="R9" s="207">
        <v>7.34</v>
      </c>
      <c r="S9" s="207">
        <v>4.54</v>
      </c>
      <c r="T9" s="207">
        <v>0.56000000000000005</v>
      </c>
      <c r="U9" s="207">
        <v>0.94</v>
      </c>
      <c r="V9" s="207">
        <v>5.57</v>
      </c>
      <c r="W9" s="207">
        <v>11.37</v>
      </c>
      <c r="X9" s="207">
        <v>36.65</v>
      </c>
      <c r="Y9" s="207">
        <v>0</v>
      </c>
      <c r="Z9" s="207">
        <v>46.25</v>
      </c>
      <c r="AA9" s="207">
        <v>16.89</v>
      </c>
      <c r="AB9" s="207">
        <v>0</v>
      </c>
      <c r="AC9" s="207">
        <v>0.46</v>
      </c>
      <c r="AD9" s="207">
        <v>8.9</v>
      </c>
      <c r="AE9" s="207">
        <v>0</v>
      </c>
      <c r="AF9" s="207">
        <v>0</v>
      </c>
      <c r="AG9" s="207">
        <v>31.81</v>
      </c>
      <c r="AH9" s="207">
        <v>0</v>
      </c>
      <c r="AI9" s="207">
        <v>34.700000000000003</v>
      </c>
      <c r="AJ9" s="207">
        <v>0</v>
      </c>
      <c r="AK9" s="207">
        <v>11.08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2.94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4.72</v>
      </c>
      <c r="L10" s="207">
        <v>275.45</v>
      </c>
      <c r="M10" s="207">
        <v>1.22</v>
      </c>
      <c r="N10" s="207">
        <v>1.57</v>
      </c>
      <c r="O10" s="207">
        <v>0</v>
      </c>
      <c r="P10" s="207">
        <v>1.48</v>
      </c>
      <c r="Q10" s="207">
        <v>1.69</v>
      </c>
      <c r="R10" s="207">
        <v>7.34</v>
      </c>
      <c r="S10" s="207">
        <v>4.54</v>
      </c>
      <c r="T10" s="207">
        <v>0.56000000000000005</v>
      </c>
      <c r="U10" s="207">
        <v>0.94</v>
      </c>
      <c r="V10" s="207">
        <v>5.57</v>
      </c>
      <c r="W10" s="207">
        <v>11.37</v>
      </c>
      <c r="X10" s="207">
        <v>36.65</v>
      </c>
      <c r="Y10" s="207">
        <v>0</v>
      </c>
      <c r="Z10" s="207">
        <v>46.25</v>
      </c>
      <c r="AA10" s="207">
        <v>16.89</v>
      </c>
      <c r="AB10" s="207">
        <v>0</v>
      </c>
      <c r="AC10" s="207">
        <v>0.46</v>
      </c>
      <c r="AD10" s="207">
        <v>8.9</v>
      </c>
      <c r="AE10" s="207">
        <v>0</v>
      </c>
      <c r="AF10" s="207">
        <v>0</v>
      </c>
      <c r="AG10" s="207">
        <v>31.81</v>
      </c>
      <c r="AH10" s="207">
        <v>0</v>
      </c>
      <c r="AI10" s="207">
        <v>34.700000000000003</v>
      </c>
      <c r="AJ10" s="207">
        <v>0</v>
      </c>
      <c r="AK10" s="207">
        <v>11.08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2.94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4.72</v>
      </c>
      <c r="L11" s="207">
        <v>275.45</v>
      </c>
      <c r="M11" s="207">
        <v>1.22</v>
      </c>
      <c r="N11" s="207">
        <v>1.57</v>
      </c>
      <c r="O11" s="207">
        <v>0</v>
      </c>
      <c r="P11" s="207">
        <v>1.48</v>
      </c>
      <c r="Q11" s="207">
        <v>1.69</v>
      </c>
      <c r="R11" s="207">
        <v>7.34</v>
      </c>
      <c r="S11" s="207">
        <v>4.54</v>
      </c>
      <c r="T11" s="207">
        <v>0.56000000000000005</v>
      </c>
      <c r="U11" s="207">
        <v>0.94</v>
      </c>
      <c r="V11" s="207">
        <v>5.57</v>
      </c>
      <c r="W11" s="207">
        <v>11.37</v>
      </c>
      <c r="X11" s="207">
        <v>36.65</v>
      </c>
      <c r="Y11" s="207">
        <v>0</v>
      </c>
      <c r="Z11" s="207">
        <v>46.25</v>
      </c>
      <c r="AA11" s="207">
        <v>16.89</v>
      </c>
      <c r="AB11" s="207">
        <v>0</v>
      </c>
      <c r="AC11" s="207">
        <v>0.46</v>
      </c>
      <c r="AD11" s="207">
        <v>8.9</v>
      </c>
      <c r="AE11" s="207">
        <v>0</v>
      </c>
      <c r="AF11" s="207">
        <v>0</v>
      </c>
      <c r="AG11" s="207">
        <v>31.81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2.94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4.72</v>
      </c>
      <c r="L12" s="207">
        <v>275.45</v>
      </c>
      <c r="M12" s="207">
        <v>1.22</v>
      </c>
      <c r="N12" s="207">
        <v>1.57</v>
      </c>
      <c r="O12" s="207">
        <v>0</v>
      </c>
      <c r="P12" s="207">
        <v>1.48</v>
      </c>
      <c r="Q12" s="207">
        <v>1.69</v>
      </c>
      <c r="R12" s="207">
        <v>7.34</v>
      </c>
      <c r="S12" s="207">
        <v>4.54</v>
      </c>
      <c r="T12" s="207">
        <v>0.56000000000000005</v>
      </c>
      <c r="U12" s="207">
        <v>0.94</v>
      </c>
      <c r="V12" s="207">
        <v>5.57</v>
      </c>
      <c r="W12" s="207">
        <v>11.37</v>
      </c>
      <c r="X12" s="207">
        <v>36.65</v>
      </c>
      <c r="Y12" s="207">
        <v>0</v>
      </c>
      <c r="Z12" s="207">
        <v>46.25</v>
      </c>
      <c r="AA12" s="207">
        <v>16.89</v>
      </c>
      <c r="AB12" s="207">
        <v>0</v>
      </c>
      <c r="AC12" s="207">
        <v>0.46</v>
      </c>
      <c r="AD12" s="207">
        <v>8.9</v>
      </c>
      <c r="AE12" s="207">
        <v>0</v>
      </c>
      <c r="AF12" s="207">
        <v>0</v>
      </c>
      <c r="AG12" s="207">
        <v>31.81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2.94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4.72</v>
      </c>
      <c r="L13" s="207">
        <v>275.45</v>
      </c>
      <c r="M13" s="207">
        <v>1.22</v>
      </c>
      <c r="N13" s="207">
        <v>1.57</v>
      </c>
      <c r="O13" s="207">
        <v>0</v>
      </c>
      <c r="P13" s="207">
        <v>1.48</v>
      </c>
      <c r="Q13" s="207">
        <v>1.69</v>
      </c>
      <c r="R13" s="207">
        <v>7.34</v>
      </c>
      <c r="S13" s="207">
        <v>4.54</v>
      </c>
      <c r="T13" s="207">
        <v>0.56000000000000005</v>
      </c>
      <c r="U13" s="207">
        <v>0.94</v>
      </c>
      <c r="V13" s="207">
        <v>5.57</v>
      </c>
      <c r="W13" s="207">
        <v>11.37</v>
      </c>
      <c r="X13" s="207">
        <v>36.65</v>
      </c>
      <c r="Y13" s="207">
        <v>0</v>
      </c>
      <c r="Z13" s="207">
        <v>46.25</v>
      </c>
      <c r="AA13" s="207">
        <v>16.89</v>
      </c>
      <c r="AB13" s="207">
        <v>0</v>
      </c>
      <c r="AC13" s="207">
        <v>0.46</v>
      </c>
      <c r="AD13" s="207">
        <v>8.9</v>
      </c>
      <c r="AE13" s="207">
        <v>0</v>
      </c>
      <c r="AF13" s="207">
        <v>0</v>
      </c>
      <c r="AG13" s="207">
        <v>31.81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2.94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4.72</v>
      </c>
      <c r="L14" s="207">
        <v>275.45</v>
      </c>
      <c r="M14" s="207">
        <v>1.22</v>
      </c>
      <c r="N14" s="207">
        <v>1.57</v>
      </c>
      <c r="O14" s="207">
        <v>0</v>
      </c>
      <c r="P14" s="207">
        <v>1.48</v>
      </c>
      <c r="Q14" s="207">
        <v>1.69</v>
      </c>
      <c r="R14" s="207">
        <v>7.34</v>
      </c>
      <c r="S14" s="207">
        <v>4.54</v>
      </c>
      <c r="T14" s="207">
        <v>0.56000000000000005</v>
      </c>
      <c r="U14" s="207">
        <v>0.94</v>
      </c>
      <c r="V14" s="207">
        <v>5.57</v>
      </c>
      <c r="W14" s="207">
        <v>11.37</v>
      </c>
      <c r="X14" s="207">
        <v>36.65</v>
      </c>
      <c r="Y14" s="207">
        <v>0</v>
      </c>
      <c r="Z14" s="207">
        <v>46.25</v>
      </c>
      <c r="AA14" s="207">
        <v>16.89</v>
      </c>
      <c r="AB14" s="207">
        <v>0</v>
      </c>
      <c r="AC14" s="207">
        <v>0.46</v>
      </c>
      <c r="AD14" s="207">
        <v>8.9</v>
      </c>
      <c r="AE14" s="207">
        <v>0</v>
      </c>
      <c r="AF14" s="207">
        <v>0</v>
      </c>
      <c r="AG14" s="207">
        <v>31.81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2.94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4.72</v>
      </c>
      <c r="L15" s="207">
        <v>275.45</v>
      </c>
      <c r="M15" s="207">
        <v>1.22</v>
      </c>
      <c r="N15" s="207">
        <v>1.57</v>
      </c>
      <c r="O15" s="207">
        <v>0</v>
      </c>
      <c r="P15" s="207">
        <v>1.48</v>
      </c>
      <c r="Q15" s="207">
        <v>1.79</v>
      </c>
      <c r="R15" s="207">
        <v>7.34</v>
      </c>
      <c r="S15" s="207">
        <v>4.54</v>
      </c>
      <c r="T15" s="207">
        <v>0.56000000000000005</v>
      </c>
      <c r="U15" s="207">
        <v>0.94</v>
      </c>
      <c r="V15" s="207">
        <v>5.57</v>
      </c>
      <c r="W15" s="207">
        <v>11.37</v>
      </c>
      <c r="X15" s="207">
        <v>36.65</v>
      </c>
      <c r="Y15" s="207">
        <v>0</v>
      </c>
      <c r="Z15" s="207">
        <v>46.25</v>
      </c>
      <c r="AA15" s="207">
        <v>16.89</v>
      </c>
      <c r="AB15" s="207">
        <v>0</v>
      </c>
      <c r="AC15" s="207">
        <v>0.46</v>
      </c>
      <c r="AD15" s="207">
        <v>8.9</v>
      </c>
      <c r="AE15" s="207">
        <v>0</v>
      </c>
      <c r="AF15" s="207">
        <v>0</v>
      </c>
      <c r="AG15" s="207">
        <v>31.81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2.94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4.72</v>
      </c>
      <c r="L16" s="207">
        <v>275.45</v>
      </c>
      <c r="M16" s="207">
        <v>1.22</v>
      </c>
      <c r="N16" s="207">
        <v>1.57</v>
      </c>
      <c r="O16" s="207">
        <v>0</v>
      </c>
      <c r="P16" s="207">
        <v>1.48</v>
      </c>
      <c r="Q16" s="207">
        <v>1.29</v>
      </c>
      <c r="R16" s="207">
        <v>7.34</v>
      </c>
      <c r="S16" s="207">
        <v>4.54</v>
      </c>
      <c r="T16" s="207">
        <v>0.56000000000000005</v>
      </c>
      <c r="U16" s="207">
        <v>0.94</v>
      </c>
      <c r="V16" s="207">
        <v>5.57</v>
      </c>
      <c r="W16" s="207">
        <v>11.37</v>
      </c>
      <c r="X16" s="207">
        <v>36.65</v>
      </c>
      <c r="Y16" s="207">
        <v>0</v>
      </c>
      <c r="Z16" s="207">
        <v>46.25</v>
      </c>
      <c r="AA16" s="207">
        <v>16.89</v>
      </c>
      <c r="AB16" s="207">
        <v>0</v>
      </c>
      <c r="AC16" s="207">
        <v>0.46</v>
      </c>
      <c r="AD16" s="207">
        <v>8.9</v>
      </c>
      <c r="AE16" s="207">
        <v>0</v>
      </c>
      <c r="AF16" s="207">
        <v>0</v>
      </c>
      <c r="AG16" s="207">
        <v>31.81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2.94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4.72</v>
      </c>
      <c r="L17" s="207">
        <v>275.45</v>
      </c>
      <c r="M17" s="207">
        <v>1.22</v>
      </c>
      <c r="N17" s="207">
        <v>1.57</v>
      </c>
      <c r="O17" s="207">
        <v>0</v>
      </c>
      <c r="P17" s="207">
        <v>1.48</v>
      </c>
      <c r="Q17" s="207">
        <v>1.55</v>
      </c>
      <c r="R17" s="207">
        <v>7.34</v>
      </c>
      <c r="S17" s="207">
        <v>4.54</v>
      </c>
      <c r="T17" s="207">
        <v>0.56000000000000005</v>
      </c>
      <c r="U17" s="207">
        <v>0.94</v>
      </c>
      <c r="V17" s="207">
        <v>5.57</v>
      </c>
      <c r="W17" s="207">
        <v>11.37</v>
      </c>
      <c r="X17" s="207">
        <v>36.65</v>
      </c>
      <c r="Y17" s="207">
        <v>0</v>
      </c>
      <c r="Z17" s="207">
        <v>46.25</v>
      </c>
      <c r="AA17" s="207">
        <v>16.89</v>
      </c>
      <c r="AB17" s="207">
        <v>0</v>
      </c>
      <c r="AC17" s="207">
        <v>0.46</v>
      </c>
      <c r="AD17" s="207">
        <v>8.9</v>
      </c>
      <c r="AE17" s="207">
        <v>0</v>
      </c>
      <c r="AF17" s="207">
        <v>0</v>
      </c>
      <c r="AG17" s="207">
        <v>31.81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2.94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4.72</v>
      </c>
      <c r="L18" s="207">
        <v>275.45</v>
      </c>
      <c r="M18" s="207">
        <v>1.22</v>
      </c>
      <c r="N18" s="207">
        <v>1.57</v>
      </c>
      <c r="O18" s="207">
        <v>0</v>
      </c>
      <c r="P18" s="207">
        <v>1.48</v>
      </c>
      <c r="Q18" s="207">
        <v>2.12</v>
      </c>
      <c r="R18" s="207">
        <v>7.34</v>
      </c>
      <c r="S18" s="207">
        <v>4.54</v>
      </c>
      <c r="T18" s="207">
        <v>0.56000000000000005</v>
      </c>
      <c r="U18" s="207">
        <v>0.94</v>
      </c>
      <c r="V18" s="207">
        <v>5.57</v>
      </c>
      <c r="W18" s="207">
        <v>11.37</v>
      </c>
      <c r="X18" s="207">
        <v>36.65</v>
      </c>
      <c r="Y18" s="207">
        <v>0</v>
      </c>
      <c r="Z18" s="207">
        <v>46.25</v>
      </c>
      <c r="AA18" s="207">
        <v>16.89</v>
      </c>
      <c r="AB18" s="207">
        <v>0</v>
      </c>
      <c r="AC18" s="207">
        <v>0.46</v>
      </c>
      <c r="AD18" s="207">
        <v>8.9</v>
      </c>
      <c r="AE18" s="207">
        <v>0</v>
      </c>
      <c r="AF18" s="207">
        <v>0</v>
      </c>
      <c r="AG18" s="207">
        <v>31.81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2.94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4.72</v>
      </c>
      <c r="L19" s="207">
        <v>275.45</v>
      </c>
      <c r="M19" s="207">
        <v>1.22</v>
      </c>
      <c r="N19" s="207">
        <v>1.57</v>
      </c>
      <c r="O19" s="207">
        <v>0</v>
      </c>
      <c r="P19" s="207">
        <v>1.48</v>
      </c>
      <c r="Q19" s="207">
        <v>0.44</v>
      </c>
      <c r="R19" s="207">
        <v>7.34</v>
      </c>
      <c r="S19" s="207">
        <v>4.54</v>
      </c>
      <c r="T19" s="207">
        <v>0.56000000000000005</v>
      </c>
      <c r="U19" s="207">
        <v>0.94</v>
      </c>
      <c r="V19" s="207">
        <v>5.57</v>
      </c>
      <c r="W19" s="207">
        <v>11.37</v>
      </c>
      <c r="X19" s="207">
        <v>36.65</v>
      </c>
      <c r="Y19" s="207">
        <v>0</v>
      </c>
      <c r="Z19" s="207">
        <v>40.22</v>
      </c>
      <c r="AA19" s="207">
        <v>16.89</v>
      </c>
      <c r="AB19" s="207">
        <v>0</v>
      </c>
      <c r="AC19" s="207">
        <v>0.46</v>
      </c>
      <c r="AD19" s="207">
        <v>8.9</v>
      </c>
      <c r="AE19" s="207">
        <v>0</v>
      </c>
      <c r="AF19" s="207">
        <v>0</v>
      </c>
      <c r="AG19" s="207">
        <v>31.81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2.94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4.72</v>
      </c>
      <c r="L20" s="207">
        <v>275.45</v>
      </c>
      <c r="M20" s="207">
        <v>1.22</v>
      </c>
      <c r="N20" s="207">
        <v>1.57</v>
      </c>
      <c r="O20" s="207">
        <v>0</v>
      </c>
      <c r="P20" s="207">
        <v>1.48</v>
      </c>
      <c r="Q20" s="207">
        <v>0.99</v>
      </c>
      <c r="R20" s="207">
        <v>9.0500000000000007</v>
      </c>
      <c r="S20" s="207">
        <v>4.54</v>
      </c>
      <c r="T20" s="207">
        <v>0.56000000000000005</v>
      </c>
      <c r="U20" s="207">
        <v>0.94</v>
      </c>
      <c r="V20" s="207">
        <v>5.57</v>
      </c>
      <c r="W20" s="207">
        <v>11.37</v>
      </c>
      <c r="X20" s="207">
        <v>36.65</v>
      </c>
      <c r="Y20" s="207">
        <v>0</v>
      </c>
      <c r="Z20" s="207">
        <v>40.22</v>
      </c>
      <c r="AA20" s="207">
        <v>16.89</v>
      </c>
      <c r="AB20" s="207">
        <v>0</v>
      </c>
      <c r="AC20" s="207">
        <v>0.46</v>
      </c>
      <c r="AD20" s="207">
        <v>8.9</v>
      </c>
      <c r="AE20" s="207">
        <v>0</v>
      </c>
      <c r="AF20" s="207">
        <v>0</v>
      </c>
      <c r="AG20" s="207">
        <v>31.81</v>
      </c>
      <c r="AH20" s="207">
        <v>0</v>
      </c>
      <c r="AI20" s="207">
        <v>34.700000000000003</v>
      </c>
      <c r="AJ20" s="207">
        <v>0</v>
      </c>
      <c r="AK20" s="207">
        <v>11.08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2.94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4.72</v>
      </c>
      <c r="L21" s="207">
        <v>275.45</v>
      </c>
      <c r="M21" s="207">
        <v>1.22</v>
      </c>
      <c r="N21" s="207">
        <v>1.57</v>
      </c>
      <c r="O21" s="207">
        <v>0</v>
      </c>
      <c r="P21" s="207">
        <v>4.38</v>
      </c>
      <c r="Q21" s="207">
        <v>1.37</v>
      </c>
      <c r="R21" s="207">
        <v>9.0500000000000007</v>
      </c>
      <c r="S21" s="207">
        <v>4.54</v>
      </c>
      <c r="T21" s="207">
        <v>0.56000000000000005</v>
      </c>
      <c r="U21" s="207">
        <v>0.94</v>
      </c>
      <c r="V21" s="207">
        <v>5.57</v>
      </c>
      <c r="W21" s="207">
        <v>11.37</v>
      </c>
      <c r="X21" s="207">
        <v>36.659999999999997</v>
      </c>
      <c r="Y21" s="207">
        <v>0</v>
      </c>
      <c r="Z21" s="207">
        <v>40.22</v>
      </c>
      <c r="AA21" s="207">
        <v>16.89</v>
      </c>
      <c r="AB21" s="207">
        <v>0</v>
      </c>
      <c r="AC21" s="207">
        <v>0.46</v>
      </c>
      <c r="AD21" s="207">
        <v>8.9</v>
      </c>
      <c r="AE21" s="207">
        <v>0</v>
      </c>
      <c r="AF21" s="207">
        <v>0</v>
      </c>
      <c r="AG21" s="207">
        <v>31.81</v>
      </c>
      <c r="AH21" s="207">
        <v>0</v>
      </c>
      <c r="AI21" s="207">
        <v>34.700000000000003</v>
      </c>
      <c r="AJ21" s="207">
        <v>0</v>
      </c>
      <c r="AK21" s="207">
        <v>11.08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2.94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4.72</v>
      </c>
      <c r="L22" s="207">
        <v>275.45</v>
      </c>
      <c r="M22" s="207">
        <v>1.22</v>
      </c>
      <c r="N22" s="207">
        <v>1.57</v>
      </c>
      <c r="O22" s="207">
        <v>0</v>
      </c>
      <c r="P22" s="207">
        <v>4.83</v>
      </c>
      <c r="Q22" s="207">
        <v>2</v>
      </c>
      <c r="R22" s="207">
        <v>9.0500000000000007</v>
      </c>
      <c r="S22" s="207">
        <v>4.54</v>
      </c>
      <c r="T22" s="207">
        <v>0.56000000000000005</v>
      </c>
      <c r="U22" s="207">
        <v>0.94</v>
      </c>
      <c r="V22" s="207">
        <v>5.57</v>
      </c>
      <c r="W22" s="207">
        <v>11.37</v>
      </c>
      <c r="X22" s="207">
        <v>36.659999999999997</v>
      </c>
      <c r="Y22" s="207">
        <v>0</v>
      </c>
      <c r="Z22" s="207">
        <v>40.22</v>
      </c>
      <c r="AA22" s="207">
        <v>16.89</v>
      </c>
      <c r="AB22" s="207">
        <v>0</v>
      </c>
      <c r="AC22" s="207">
        <v>0.46</v>
      </c>
      <c r="AD22" s="207">
        <v>8.9</v>
      </c>
      <c r="AE22" s="207">
        <v>0</v>
      </c>
      <c r="AF22" s="207">
        <v>0</v>
      </c>
      <c r="AG22" s="207">
        <v>31.81</v>
      </c>
      <c r="AH22" s="207">
        <v>0</v>
      </c>
      <c r="AI22" s="207">
        <v>34.700000000000003</v>
      </c>
      <c r="AJ22" s="207">
        <v>0</v>
      </c>
      <c r="AK22" s="207">
        <v>11.08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2.94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4.75</v>
      </c>
      <c r="L23" s="207">
        <v>275.45</v>
      </c>
      <c r="M23" s="207">
        <v>1.22</v>
      </c>
      <c r="N23" s="207">
        <v>1.57</v>
      </c>
      <c r="O23" s="207">
        <v>0</v>
      </c>
      <c r="P23" s="207">
        <v>4.38</v>
      </c>
      <c r="Q23" s="207">
        <v>2.0699999999999998</v>
      </c>
      <c r="R23" s="207">
        <v>12.8</v>
      </c>
      <c r="S23" s="207">
        <v>7.15</v>
      </c>
      <c r="T23" s="207">
        <v>0.56000000000000005</v>
      </c>
      <c r="U23" s="207">
        <v>0.94</v>
      </c>
      <c r="V23" s="207">
        <v>5.57</v>
      </c>
      <c r="W23" s="207">
        <v>11.76</v>
      </c>
      <c r="X23" s="207">
        <v>36.65</v>
      </c>
      <c r="Y23" s="207">
        <v>0</v>
      </c>
      <c r="Z23" s="207">
        <v>40.22</v>
      </c>
      <c r="AA23" s="207">
        <v>16.89</v>
      </c>
      <c r="AB23" s="207">
        <v>0</v>
      </c>
      <c r="AC23" s="207">
        <v>0.46</v>
      </c>
      <c r="AD23" s="207">
        <v>8.9</v>
      </c>
      <c r="AE23" s="207">
        <v>0</v>
      </c>
      <c r="AF23" s="207">
        <v>0</v>
      </c>
      <c r="AG23" s="207">
        <v>31.81</v>
      </c>
      <c r="AH23" s="207">
        <v>0</v>
      </c>
      <c r="AI23" s="207">
        <v>34.700000000000003</v>
      </c>
      <c r="AJ23" s="207">
        <v>0</v>
      </c>
      <c r="AK23" s="207">
        <v>12.33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2.94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4.75</v>
      </c>
      <c r="L24" s="207">
        <v>275.45</v>
      </c>
      <c r="M24" s="207">
        <v>1.22</v>
      </c>
      <c r="N24" s="207">
        <v>1.57</v>
      </c>
      <c r="O24" s="207">
        <v>0</v>
      </c>
      <c r="P24" s="207">
        <v>4.38</v>
      </c>
      <c r="Q24" s="207">
        <v>2.52</v>
      </c>
      <c r="R24" s="207">
        <v>12.8</v>
      </c>
      <c r="S24" s="207">
        <v>7.99</v>
      </c>
      <c r="T24" s="207">
        <v>0.56000000000000005</v>
      </c>
      <c r="U24" s="207">
        <v>0.94</v>
      </c>
      <c r="V24" s="207">
        <v>5.57</v>
      </c>
      <c r="W24" s="207">
        <v>11.68</v>
      </c>
      <c r="X24" s="207">
        <v>36.65</v>
      </c>
      <c r="Y24" s="207">
        <v>0</v>
      </c>
      <c r="Z24" s="207">
        <v>40.22</v>
      </c>
      <c r="AA24" s="207">
        <v>16.89</v>
      </c>
      <c r="AB24" s="207">
        <v>0</v>
      </c>
      <c r="AC24" s="207">
        <v>0.46</v>
      </c>
      <c r="AD24" s="207">
        <v>8.9</v>
      </c>
      <c r="AE24" s="207">
        <v>0</v>
      </c>
      <c r="AF24" s="207">
        <v>0</v>
      </c>
      <c r="AG24" s="207">
        <v>31.81</v>
      </c>
      <c r="AH24" s="207">
        <v>0</v>
      </c>
      <c r="AI24" s="207">
        <v>34.700000000000003</v>
      </c>
      <c r="AJ24" s="207">
        <v>0</v>
      </c>
      <c r="AK24" s="207">
        <v>12.33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2.94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0.47</v>
      </c>
      <c r="L25" s="207">
        <v>197.05</v>
      </c>
      <c r="M25" s="207">
        <v>1.22</v>
      </c>
      <c r="N25" s="207">
        <v>1.57</v>
      </c>
      <c r="O25" s="207">
        <v>0</v>
      </c>
      <c r="P25" s="207">
        <v>4.83</v>
      </c>
      <c r="Q25" s="207">
        <v>2.63</v>
      </c>
      <c r="R25" s="207">
        <v>2.48</v>
      </c>
      <c r="S25" s="207">
        <v>0.82</v>
      </c>
      <c r="T25" s="207">
        <v>0.56000000000000005</v>
      </c>
      <c r="U25" s="207">
        <v>0.94</v>
      </c>
      <c r="V25" s="207">
        <v>0.79</v>
      </c>
      <c r="W25" s="207">
        <v>5.21</v>
      </c>
      <c r="X25" s="207">
        <v>2.79</v>
      </c>
      <c r="Y25" s="207">
        <v>0</v>
      </c>
      <c r="Z25" s="207">
        <v>3.03</v>
      </c>
      <c r="AA25" s="207">
        <v>1.08</v>
      </c>
      <c r="AB25" s="207">
        <v>0</v>
      </c>
      <c r="AC25" s="207">
        <v>0.46</v>
      </c>
      <c r="AD25" s="207">
        <v>8.9</v>
      </c>
      <c r="AE25" s="207">
        <v>0</v>
      </c>
      <c r="AF25" s="207">
        <v>0</v>
      </c>
      <c r="AG25" s="207">
        <v>31.81</v>
      </c>
      <c r="AH25" s="207">
        <v>0</v>
      </c>
      <c r="AI25" s="207">
        <v>34.700000000000003</v>
      </c>
      <c r="AJ25" s="207">
        <v>0</v>
      </c>
      <c r="AK25" s="207">
        <v>13.91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2.94</v>
      </c>
      <c r="E26" s="207">
        <v>0</v>
      </c>
      <c r="F26" s="207">
        <v>0</v>
      </c>
      <c r="G26" s="207">
        <v>6.75</v>
      </c>
      <c r="H26" s="207">
        <v>0</v>
      </c>
      <c r="I26" s="207">
        <v>29.65</v>
      </c>
      <c r="J26" s="207">
        <v>0.34</v>
      </c>
      <c r="K26" s="207">
        <v>1.37</v>
      </c>
      <c r="L26" s="207">
        <v>197.05</v>
      </c>
      <c r="M26" s="207">
        <v>1.22</v>
      </c>
      <c r="N26" s="207">
        <v>1.57</v>
      </c>
      <c r="O26" s="207">
        <v>0</v>
      </c>
      <c r="P26" s="207">
        <v>5.05</v>
      </c>
      <c r="Q26" s="207">
        <v>2.63</v>
      </c>
      <c r="R26" s="207">
        <v>1.25</v>
      </c>
      <c r="S26" s="207">
        <v>0.35</v>
      </c>
      <c r="T26" s="207">
        <v>0.56000000000000005</v>
      </c>
      <c r="U26" s="207">
        <v>0.94</v>
      </c>
      <c r="V26" s="207">
        <v>0.79</v>
      </c>
      <c r="W26" s="207">
        <v>4.91</v>
      </c>
      <c r="X26" s="207">
        <v>1.99</v>
      </c>
      <c r="Y26" s="207">
        <v>0</v>
      </c>
      <c r="Z26" s="207">
        <v>3.03</v>
      </c>
      <c r="AA26" s="207">
        <v>1.08</v>
      </c>
      <c r="AB26" s="207">
        <v>0</v>
      </c>
      <c r="AC26" s="207">
        <v>0.46</v>
      </c>
      <c r="AD26" s="207">
        <v>8.9</v>
      </c>
      <c r="AE26" s="207">
        <v>0</v>
      </c>
      <c r="AF26" s="207">
        <v>0</v>
      </c>
      <c r="AG26" s="207">
        <v>31.81</v>
      </c>
      <c r="AH26" s="207">
        <v>0</v>
      </c>
      <c r="AI26" s="207">
        <v>34.700000000000003</v>
      </c>
      <c r="AJ26" s="207">
        <v>0</v>
      </c>
      <c r="AK26" s="207">
        <v>13.91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2.94</v>
      </c>
      <c r="E27" s="207">
        <v>0</v>
      </c>
      <c r="F27" s="207">
        <v>0</v>
      </c>
      <c r="G27" s="207">
        <v>6.75</v>
      </c>
      <c r="H27" s="207">
        <v>0</v>
      </c>
      <c r="I27" s="207">
        <v>29.65</v>
      </c>
      <c r="J27" s="207">
        <v>0.34</v>
      </c>
      <c r="K27" s="207">
        <v>0.41</v>
      </c>
      <c r="L27" s="207">
        <v>149.24</v>
      </c>
      <c r="M27" s="207">
        <v>1.22</v>
      </c>
      <c r="N27" s="207">
        <v>1.57</v>
      </c>
      <c r="O27" s="207">
        <v>0</v>
      </c>
      <c r="P27" s="207">
        <v>5.05</v>
      </c>
      <c r="Q27" s="207">
        <v>2.97</v>
      </c>
      <c r="R27" s="207">
        <v>0.56000000000000005</v>
      </c>
      <c r="S27" s="207">
        <v>0.35</v>
      </c>
      <c r="T27" s="207">
        <v>0.56000000000000005</v>
      </c>
      <c r="U27" s="207">
        <v>0.94</v>
      </c>
      <c r="V27" s="207">
        <v>0.79</v>
      </c>
      <c r="W27" s="207">
        <v>4.32</v>
      </c>
      <c r="X27" s="207">
        <v>1.99</v>
      </c>
      <c r="Y27" s="207">
        <v>0</v>
      </c>
      <c r="Z27" s="207">
        <v>3.03</v>
      </c>
      <c r="AA27" s="207">
        <v>1.08</v>
      </c>
      <c r="AB27" s="207">
        <v>0</v>
      </c>
      <c r="AC27" s="207">
        <v>0.46</v>
      </c>
      <c r="AD27" s="207">
        <v>8.9</v>
      </c>
      <c r="AE27" s="207">
        <v>0</v>
      </c>
      <c r="AF27" s="207">
        <v>0</v>
      </c>
      <c r="AG27" s="207">
        <v>31.81</v>
      </c>
      <c r="AH27" s="207">
        <v>0</v>
      </c>
      <c r="AI27" s="207">
        <v>34.700000000000003</v>
      </c>
      <c r="AJ27" s="207">
        <v>0</v>
      </c>
      <c r="AK27" s="207">
        <v>19.600000000000001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2.94</v>
      </c>
      <c r="E28" s="207">
        <v>0</v>
      </c>
      <c r="F28" s="207">
        <v>0</v>
      </c>
      <c r="G28" s="207">
        <v>6.75</v>
      </c>
      <c r="H28" s="207">
        <v>0</v>
      </c>
      <c r="I28" s="207">
        <v>29.65</v>
      </c>
      <c r="J28" s="207">
        <v>0.34</v>
      </c>
      <c r="K28" s="207">
        <v>0.41</v>
      </c>
      <c r="L28" s="207">
        <v>36.58</v>
      </c>
      <c r="M28" s="207">
        <v>1.22</v>
      </c>
      <c r="N28" s="207">
        <v>1.57</v>
      </c>
      <c r="O28" s="207">
        <v>0</v>
      </c>
      <c r="P28" s="207">
        <v>5.05</v>
      </c>
      <c r="Q28" s="207">
        <v>3.32</v>
      </c>
      <c r="R28" s="207">
        <v>0.56000000000000005</v>
      </c>
      <c r="S28" s="207">
        <v>0.35</v>
      </c>
      <c r="T28" s="207">
        <v>0.56000000000000005</v>
      </c>
      <c r="U28" s="207">
        <v>0.94</v>
      </c>
      <c r="V28" s="207">
        <v>0.79</v>
      </c>
      <c r="W28" s="207">
        <v>5.43</v>
      </c>
      <c r="X28" s="207">
        <v>1.99</v>
      </c>
      <c r="Y28" s="207">
        <v>0</v>
      </c>
      <c r="Z28" s="207">
        <v>3.03</v>
      </c>
      <c r="AA28" s="207">
        <v>1.08</v>
      </c>
      <c r="AB28" s="207">
        <v>0</v>
      </c>
      <c r="AC28" s="207">
        <v>0.46</v>
      </c>
      <c r="AD28" s="207">
        <v>8.9</v>
      </c>
      <c r="AE28" s="207">
        <v>0</v>
      </c>
      <c r="AF28" s="207">
        <v>0</v>
      </c>
      <c r="AG28" s="207">
        <v>31.81</v>
      </c>
      <c r="AH28" s="207">
        <v>0</v>
      </c>
      <c r="AI28" s="207">
        <v>34.700000000000003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2.94</v>
      </c>
      <c r="E29" s="207">
        <v>0</v>
      </c>
      <c r="F29" s="207">
        <v>0</v>
      </c>
      <c r="G29" s="207">
        <v>6.75</v>
      </c>
      <c r="H29" s="207">
        <v>0</v>
      </c>
      <c r="I29" s="207">
        <v>29.65</v>
      </c>
      <c r="J29" s="207">
        <v>0.34</v>
      </c>
      <c r="K29" s="207">
        <v>0.41</v>
      </c>
      <c r="L29" s="207">
        <v>25.43</v>
      </c>
      <c r="M29" s="207">
        <v>1.22</v>
      </c>
      <c r="N29" s="207">
        <v>1.57</v>
      </c>
      <c r="O29" s="207">
        <v>0</v>
      </c>
      <c r="P29" s="207">
        <v>5.05</v>
      </c>
      <c r="Q29" s="207">
        <v>3.44</v>
      </c>
      <c r="R29" s="207">
        <v>0.56000000000000005</v>
      </c>
      <c r="S29" s="207">
        <v>0.35</v>
      </c>
      <c r="T29" s="207">
        <v>0.56000000000000005</v>
      </c>
      <c r="U29" s="207">
        <v>0.94</v>
      </c>
      <c r="V29" s="207">
        <v>0.79</v>
      </c>
      <c r="W29" s="207">
        <v>5.43</v>
      </c>
      <c r="X29" s="207">
        <v>1.99</v>
      </c>
      <c r="Y29" s="207">
        <v>0</v>
      </c>
      <c r="Z29" s="207">
        <v>3.03</v>
      </c>
      <c r="AA29" s="207">
        <v>1.08</v>
      </c>
      <c r="AB29" s="207">
        <v>0</v>
      </c>
      <c r="AC29" s="207">
        <v>0.46</v>
      </c>
      <c r="AD29" s="207">
        <v>8.9</v>
      </c>
      <c r="AE29" s="207">
        <v>0</v>
      </c>
      <c r="AF29" s="207">
        <v>0</v>
      </c>
      <c r="AG29" s="207">
        <v>31.81</v>
      </c>
      <c r="AH29" s="207">
        <v>0</v>
      </c>
      <c r="AI29" s="207">
        <v>34.700000000000003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2.94</v>
      </c>
      <c r="E30" s="207">
        <v>0</v>
      </c>
      <c r="F30" s="207">
        <v>0</v>
      </c>
      <c r="G30" s="207">
        <v>6.75</v>
      </c>
      <c r="H30" s="207">
        <v>0</v>
      </c>
      <c r="I30" s="207">
        <v>29.65</v>
      </c>
      <c r="J30" s="207">
        <v>0.34</v>
      </c>
      <c r="K30" s="207">
        <v>0.41</v>
      </c>
      <c r="L30" s="207">
        <v>25.43</v>
      </c>
      <c r="M30" s="207">
        <v>1.22</v>
      </c>
      <c r="N30" s="207">
        <v>1.57</v>
      </c>
      <c r="O30" s="207">
        <v>0</v>
      </c>
      <c r="P30" s="207">
        <v>5.05</v>
      </c>
      <c r="Q30" s="207">
        <v>3.44</v>
      </c>
      <c r="R30" s="207">
        <v>0.56000000000000005</v>
      </c>
      <c r="S30" s="207">
        <v>0.35</v>
      </c>
      <c r="T30" s="207">
        <v>0.56000000000000005</v>
      </c>
      <c r="U30" s="207">
        <v>0.94</v>
      </c>
      <c r="V30" s="207">
        <v>0.79</v>
      </c>
      <c r="W30" s="207">
        <v>5.43</v>
      </c>
      <c r="X30" s="207">
        <v>1.99</v>
      </c>
      <c r="Y30" s="207">
        <v>0</v>
      </c>
      <c r="Z30" s="207">
        <v>3.03</v>
      </c>
      <c r="AA30" s="207">
        <v>1.08</v>
      </c>
      <c r="AB30" s="207">
        <v>0</v>
      </c>
      <c r="AC30" s="207">
        <v>0.46</v>
      </c>
      <c r="AD30" s="207">
        <v>8.9</v>
      </c>
      <c r="AE30" s="207">
        <v>0</v>
      </c>
      <c r="AF30" s="207">
        <v>0</v>
      </c>
      <c r="AG30" s="207">
        <v>31.81</v>
      </c>
      <c r="AH30" s="207">
        <v>0</v>
      </c>
      <c r="AI30" s="207">
        <v>34.700000000000003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2.94</v>
      </c>
      <c r="E31" s="207">
        <v>0</v>
      </c>
      <c r="F31" s="207">
        <v>0</v>
      </c>
      <c r="G31" s="207">
        <v>6.75</v>
      </c>
      <c r="H31" s="207">
        <v>0</v>
      </c>
      <c r="I31" s="207">
        <v>29.65</v>
      </c>
      <c r="J31" s="207">
        <v>0.34</v>
      </c>
      <c r="K31" s="207">
        <v>0.41</v>
      </c>
      <c r="L31" s="207">
        <v>25.44</v>
      </c>
      <c r="M31" s="207">
        <v>1.22</v>
      </c>
      <c r="N31" s="207">
        <v>1.57</v>
      </c>
      <c r="O31" s="207">
        <v>0</v>
      </c>
      <c r="P31" s="207">
        <v>5.05</v>
      </c>
      <c r="Q31" s="207">
        <v>3.44</v>
      </c>
      <c r="R31" s="207">
        <v>0.56000000000000005</v>
      </c>
      <c r="S31" s="207">
        <v>0.35</v>
      </c>
      <c r="T31" s="207">
        <v>0.56000000000000005</v>
      </c>
      <c r="U31" s="207">
        <v>0.94</v>
      </c>
      <c r="V31" s="207">
        <v>0.79</v>
      </c>
      <c r="W31" s="207">
        <v>5.21</v>
      </c>
      <c r="X31" s="207">
        <v>1.99</v>
      </c>
      <c r="Y31" s="207">
        <v>0</v>
      </c>
      <c r="Z31" s="207">
        <v>3.03</v>
      </c>
      <c r="AA31" s="207">
        <v>1.08</v>
      </c>
      <c r="AB31" s="207">
        <v>0</v>
      </c>
      <c r="AC31" s="207">
        <v>0.46</v>
      </c>
      <c r="AD31" s="207">
        <v>8.9</v>
      </c>
      <c r="AE31" s="207">
        <v>0</v>
      </c>
      <c r="AF31" s="207">
        <v>0</v>
      </c>
      <c r="AG31" s="207">
        <v>31.81</v>
      </c>
      <c r="AH31" s="207">
        <v>0</v>
      </c>
      <c r="AI31" s="207">
        <v>34.700000000000003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2.94</v>
      </c>
      <c r="E32" s="207">
        <v>0</v>
      </c>
      <c r="F32" s="207">
        <v>0</v>
      </c>
      <c r="G32" s="207">
        <v>6.75</v>
      </c>
      <c r="H32" s="207">
        <v>0</v>
      </c>
      <c r="I32" s="207">
        <v>29.65</v>
      </c>
      <c r="J32" s="207">
        <v>0.34</v>
      </c>
      <c r="K32" s="207">
        <v>0.41</v>
      </c>
      <c r="L32" s="207">
        <v>25.44</v>
      </c>
      <c r="M32" s="207">
        <v>1.22</v>
      </c>
      <c r="N32" s="207">
        <v>1.57</v>
      </c>
      <c r="O32" s="207">
        <v>0</v>
      </c>
      <c r="P32" s="207">
        <v>5.05</v>
      </c>
      <c r="Q32" s="207">
        <v>3.44</v>
      </c>
      <c r="R32" s="207">
        <v>0.56000000000000005</v>
      </c>
      <c r="S32" s="207">
        <v>0.35</v>
      </c>
      <c r="T32" s="207">
        <v>0.56000000000000005</v>
      </c>
      <c r="U32" s="207">
        <v>0.94</v>
      </c>
      <c r="V32" s="207">
        <v>0.79</v>
      </c>
      <c r="W32" s="207">
        <v>5.21</v>
      </c>
      <c r="X32" s="207">
        <v>1.99</v>
      </c>
      <c r="Y32" s="207">
        <v>0</v>
      </c>
      <c r="Z32" s="207">
        <v>3.03</v>
      </c>
      <c r="AA32" s="207">
        <v>1.08</v>
      </c>
      <c r="AB32" s="207">
        <v>0</v>
      </c>
      <c r="AC32" s="207">
        <v>0.46</v>
      </c>
      <c r="AD32" s="207">
        <v>8.9</v>
      </c>
      <c r="AE32" s="207">
        <v>0</v>
      </c>
      <c r="AF32" s="207">
        <v>0</v>
      </c>
      <c r="AG32" s="207">
        <v>31.81</v>
      </c>
      <c r="AH32" s="207">
        <v>0</v>
      </c>
      <c r="AI32" s="207">
        <v>34.700000000000003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2.94</v>
      </c>
      <c r="E33" s="207">
        <v>0</v>
      </c>
      <c r="F33" s="207">
        <v>0</v>
      </c>
      <c r="G33" s="207">
        <v>6.75</v>
      </c>
      <c r="H33" s="207">
        <v>0</v>
      </c>
      <c r="I33" s="207">
        <v>29.65</v>
      </c>
      <c r="J33" s="207">
        <v>0.34</v>
      </c>
      <c r="K33" s="207">
        <v>0.41</v>
      </c>
      <c r="L33" s="207">
        <v>25.44</v>
      </c>
      <c r="M33" s="207">
        <v>1.22</v>
      </c>
      <c r="N33" s="207">
        <v>1.57</v>
      </c>
      <c r="O33" s="207">
        <v>0</v>
      </c>
      <c r="P33" s="207">
        <v>5.28</v>
      </c>
      <c r="Q33" s="207">
        <v>3.44</v>
      </c>
      <c r="R33" s="207">
        <v>0.56000000000000005</v>
      </c>
      <c r="S33" s="207">
        <v>0.35</v>
      </c>
      <c r="T33" s="207">
        <v>0.56000000000000005</v>
      </c>
      <c r="U33" s="207">
        <v>0.94</v>
      </c>
      <c r="V33" s="207">
        <v>0.79</v>
      </c>
      <c r="W33" s="207">
        <v>5.21</v>
      </c>
      <c r="X33" s="207">
        <v>1.99</v>
      </c>
      <c r="Y33" s="207">
        <v>0</v>
      </c>
      <c r="Z33" s="207">
        <v>3.03</v>
      </c>
      <c r="AA33" s="207">
        <v>1.08</v>
      </c>
      <c r="AB33" s="207">
        <v>0</v>
      </c>
      <c r="AC33" s="207">
        <v>0.46</v>
      </c>
      <c r="AD33" s="207">
        <v>8.9</v>
      </c>
      <c r="AE33" s="207">
        <v>0</v>
      </c>
      <c r="AF33" s="207">
        <v>0</v>
      </c>
      <c r="AG33" s="207">
        <v>31.81</v>
      </c>
      <c r="AH33" s="207">
        <v>0</v>
      </c>
      <c r="AI33" s="207">
        <v>34.700000000000003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2.94</v>
      </c>
      <c r="E34" s="207">
        <v>0</v>
      </c>
      <c r="F34" s="207">
        <v>0</v>
      </c>
      <c r="G34" s="207">
        <v>6.75</v>
      </c>
      <c r="H34" s="207">
        <v>0</v>
      </c>
      <c r="I34" s="207">
        <v>29.65</v>
      </c>
      <c r="J34" s="207">
        <v>0.34</v>
      </c>
      <c r="K34" s="207">
        <v>0.41</v>
      </c>
      <c r="L34" s="207">
        <v>25.44</v>
      </c>
      <c r="M34" s="207">
        <v>1.22</v>
      </c>
      <c r="N34" s="207">
        <v>1.57</v>
      </c>
      <c r="O34" s="207">
        <v>0</v>
      </c>
      <c r="P34" s="207">
        <v>5.28</v>
      </c>
      <c r="Q34" s="207">
        <v>3.44</v>
      </c>
      <c r="R34" s="207">
        <v>0.56000000000000005</v>
      </c>
      <c r="S34" s="207">
        <v>0.35</v>
      </c>
      <c r="T34" s="207">
        <v>0.56000000000000005</v>
      </c>
      <c r="U34" s="207">
        <v>0.94</v>
      </c>
      <c r="V34" s="207">
        <v>0.79</v>
      </c>
      <c r="W34" s="207">
        <v>5.21</v>
      </c>
      <c r="X34" s="207">
        <v>1.99</v>
      </c>
      <c r="Y34" s="207">
        <v>0</v>
      </c>
      <c r="Z34" s="207">
        <v>3.03</v>
      </c>
      <c r="AA34" s="207">
        <v>1.08</v>
      </c>
      <c r="AB34" s="207">
        <v>0</v>
      </c>
      <c r="AC34" s="207">
        <v>0.46</v>
      </c>
      <c r="AD34" s="207">
        <v>8.9</v>
      </c>
      <c r="AE34" s="207">
        <v>0</v>
      </c>
      <c r="AF34" s="207">
        <v>0</v>
      </c>
      <c r="AG34" s="207">
        <v>31.81</v>
      </c>
      <c r="AH34" s="207">
        <v>0</v>
      </c>
      <c r="AI34" s="207">
        <v>34.700000000000003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2.94</v>
      </c>
      <c r="E35" s="207">
        <v>0</v>
      </c>
      <c r="F35" s="207">
        <v>0</v>
      </c>
      <c r="G35" s="207">
        <v>6.75</v>
      </c>
      <c r="H35" s="207">
        <v>0</v>
      </c>
      <c r="I35" s="207">
        <v>29.31</v>
      </c>
      <c r="J35" s="207">
        <v>0.34</v>
      </c>
      <c r="K35" s="207">
        <v>0.41</v>
      </c>
      <c r="L35" s="207">
        <v>25.44</v>
      </c>
      <c r="M35" s="207">
        <v>1.22</v>
      </c>
      <c r="N35" s="207">
        <v>1.57</v>
      </c>
      <c r="O35" s="207">
        <v>0</v>
      </c>
      <c r="P35" s="207">
        <v>5.6</v>
      </c>
      <c r="Q35" s="207">
        <v>3.44</v>
      </c>
      <c r="R35" s="207">
        <v>0.56000000000000005</v>
      </c>
      <c r="S35" s="207">
        <v>0.35</v>
      </c>
      <c r="T35" s="207">
        <v>0.56000000000000005</v>
      </c>
      <c r="U35" s="207">
        <v>0.94</v>
      </c>
      <c r="V35" s="207">
        <v>0.79</v>
      </c>
      <c r="W35" s="207">
        <v>5.21</v>
      </c>
      <c r="X35" s="207">
        <v>1.99</v>
      </c>
      <c r="Y35" s="207">
        <v>0</v>
      </c>
      <c r="Z35" s="207">
        <v>3.03</v>
      </c>
      <c r="AA35" s="207">
        <v>1.08</v>
      </c>
      <c r="AB35" s="207">
        <v>0</v>
      </c>
      <c r="AC35" s="207">
        <v>0.46</v>
      </c>
      <c r="AD35" s="207">
        <v>8.9</v>
      </c>
      <c r="AE35" s="207">
        <v>0</v>
      </c>
      <c r="AF35" s="207">
        <v>0</v>
      </c>
      <c r="AG35" s="207">
        <v>31.81</v>
      </c>
      <c r="AH35" s="207">
        <v>0</v>
      </c>
      <c r="AI35" s="207">
        <v>34.700000000000003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2.94</v>
      </c>
      <c r="E36" s="207">
        <v>0</v>
      </c>
      <c r="F36" s="207">
        <v>0</v>
      </c>
      <c r="G36" s="207">
        <v>6.75</v>
      </c>
      <c r="H36" s="207">
        <v>0</v>
      </c>
      <c r="I36" s="207">
        <v>29.31</v>
      </c>
      <c r="J36" s="207">
        <v>0.34</v>
      </c>
      <c r="K36" s="207">
        <v>0.41</v>
      </c>
      <c r="L36" s="207">
        <v>25.44</v>
      </c>
      <c r="M36" s="207">
        <v>1.22</v>
      </c>
      <c r="N36" s="207">
        <v>1.57</v>
      </c>
      <c r="O36" s="207">
        <v>0</v>
      </c>
      <c r="P36" s="207">
        <v>5.6</v>
      </c>
      <c r="Q36" s="207">
        <v>3.44</v>
      </c>
      <c r="R36" s="207">
        <v>0.56000000000000005</v>
      </c>
      <c r="S36" s="207">
        <v>0.35</v>
      </c>
      <c r="T36" s="207">
        <v>0.56000000000000005</v>
      </c>
      <c r="U36" s="207">
        <v>0.94</v>
      </c>
      <c r="V36" s="207">
        <v>0.79</v>
      </c>
      <c r="W36" s="207">
        <v>5.21</v>
      </c>
      <c r="X36" s="207">
        <v>1.99</v>
      </c>
      <c r="Y36" s="207">
        <v>0</v>
      </c>
      <c r="Z36" s="207">
        <v>3.03</v>
      </c>
      <c r="AA36" s="207">
        <v>1.08</v>
      </c>
      <c r="AB36" s="207">
        <v>0</v>
      </c>
      <c r="AC36" s="207">
        <v>0.46</v>
      </c>
      <c r="AD36" s="207">
        <v>8.9</v>
      </c>
      <c r="AE36" s="207">
        <v>0</v>
      </c>
      <c r="AF36" s="207">
        <v>0</v>
      </c>
      <c r="AG36" s="207">
        <v>31.81</v>
      </c>
      <c r="AH36" s="207">
        <v>0</v>
      </c>
      <c r="AI36" s="207">
        <v>34.700000000000003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2.94</v>
      </c>
      <c r="E37" s="207">
        <v>0</v>
      </c>
      <c r="F37" s="207">
        <v>0</v>
      </c>
      <c r="G37" s="207">
        <v>6.75</v>
      </c>
      <c r="H37" s="207">
        <v>0</v>
      </c>
      <c r="I37" s="207">
        <v>29.31</v>
      </c>
      <c r="J37" s="207">
        <v>0.34</v>
      </c>
      <c r="K37" s="207">
        <v>0.41</v>
      </c>
      <c r="L37" s="207">
        <v>25.44</v>
      </c>
      <c r="M37" s="207">
        <v>1.22</v>
      </c>
      <c r="N37" s="207">
        <v>1.57</v>
      </c>
      <c r="O37" s="207">
        <v>0</v>
      </c>
      <c r="P37" s="207">
        <v>5.6</v>
      </c>
      <c r="Q37" s="207">
        <v>3.44</v>
      </c>
      <c r="R37" s="207">
        <v>0.56000000000000005</v>
      </c>
      <c r="S37" s="207">
        <v>0.35</v>
      </c>
      <c r="T37" s="207">
        <v>0.56000000000000005</v>
      </c>
      <c r="U37" s="207">
        <v>0.94</v>
      </c>
      <c r="V37" s="207">
        <v>0.79</v>
      </c>
      <c r="W37" s="207">
        <v>5.21</v>
      </c>
      <c r="X37" s="207">
        <v>1.99</v>
      </c>
      <c r="Y37" s="207">
        <v>0</v>
      </c>
      <c r="Z37" s="207">
        <v>3.03</v>
      </c>
      <c r="AA37" s="207">
        <v>1.08</v>
      </c>
      <c r="AB37" s="207">
        <v>0</v>
      </c>
      <c r="AC37" s="207">
        <v>0.46</v>
      </c>
      <c r="AD37" s="207">
        <v>8.9</v>
      </c>
      <c r="AE37" s="207">
        <v>0</v>
      </c>
      <c r="AF37" s="207">
        <v>0</v>
      </c>
      <c r="AG37" s="207">
        <v>31.81</v>
      </c>
      <c r="AH37" s="207">
        <v>0</v>
      </c>
      <c r="AI37" s="207">
        <v>34.700000000000003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2.94</v>
      </c>
      <c r="E38" s="207">
        <v>0</v>
      </c>
      <c r="F38" s="207">
        <v>0</v>
      </c>
      <c r="G38" s="207">
        <v>6.75</v>
      </c>
      <c r="H38" s="207">
        <v>0</v>
      </c>
      <c r="I38" s="207">
        <v>29.31</v>
      </c>
      <c r="J38" s="207">
        <v>0.34</v>
      </c>
      <c r="K38" s="207">
        <v>0.41</v>
      </c>
      <c r="L38" s="207">
        <v>25.44</v>
      </c>
      <c r="M38" s="207">
        <v>1.22</v>
      </c>
      <c r="N38" s="207">
        <v>1.57</v>
      </c>
      <c r="O38" s="207">
        <v>0</v>
      </c>
      <c r="P38" s="207">
        <v>5.6</v>
      </c>
      <c r="Q38" s="207">
        <v>3.44</v>
      </c>
      <c r="R38" s="207">
        <v>0.56000000000000005</v>
      </c>
      <c r="S38" s="207">
        <v>0.35</v>
      </c>
      <c r="T38" s="207">
        <v>0.56000000000000005</v>
      </c>
      <c r="U38" s="207">
        <v>0.94</v>
      </c>
      <c r="V38" s="207">
        <v>0.79</v>
      </c>
      <c r="W38" s="207">
        <v>5.21</v>
      </c>
      <c r="X38" s="207">
        <v>1.99</v>
      </c>
      <c r="Y38" s="207">
        <v>0</v>
      </c>
      <c r="Z38" s="207">
        <v>3.03</v>
      </c>
      <c r="AA38" s="207">
        <v>1.08</v>
      </c>
      <c r="AB38" s="207">
        <v>0</v>
      </c>
      <c r="AC38" s="207">
        <v>0.46</v>
      </c>
      <c r="AD38" s="207">
        <v>8.9</v>
      </c>
      <c r="AE38" s="207">
        <v>0</v>
      </c>
      <c r="AF38" s="207">
        <v>0</v>
      </c>
      <c r="AG38" s="207">
        <v>31.81</v>
      </c>
      <c r="AH38" s="207">
        <v>0</v>
      </c>
      <c r="AI38" s="207">
        <v>34.700000000000003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2.94</v>
      </c>
      <c r="E39" s="207">
        <v>0</v>
      </c>
      <c r="F39" s="207">
        <v>0</v>
      </c>
      <c r="G39" s="207">
        <v>6.75</v>
      </c>
      <c r="H39" s="207">
        <v>0</v>
      </c>
      <c r="I39" s="207">
        <v>29.31</v>
      </c>
      <c r="J39" s="207">
        <v>0.34</v>
      </c>
      <c r="K39" s="207">
        <v>0.41</v>
      </c>
      <c r="L39" s="207">
        <v>25.44</v>
      </c>
      <c r="M39" s="207">
        <v>1.22</v>
      </c>
      <c r="N39" s="207">
        <v>1.57</v>
      </c>
      <c r="O39" s="207">
        <v>0</v>
      </c>
      <c r="P39" s="207">
        <v>5.6</v>
      </c>
      <c r="Q39" s="207">
        <v>3.44</v>
      </c>
      <c r="R39" s="207">
        <v>0.56000000000000005</v>
      </c>
      <c r="S39" s="207">
        <v>0.35</v>
      </c>
      <c r="T39" s="207">
        <v>0.56000000000000005</v>
      </c>
      <c r="U39" s="207">
        <v>0.94</v>
      </c>
      <c r="V39" s="207">
        <v>0.79</v>
      </c>
      <c r="W39" s="207">
        <v>5.21</v>
      </c>
      <c r="X39" s="207">
        <v>1.99</v>
      </c>
      <c r="Y39" s="207">
        <v>0</v>
      </c>
      <c r="Z39" s="207">
        <v>3.03</v>
      </c>
      <c r="AA39" s="207">
        <v>1.08</v>
      </c>
      <c r="AB39" s="207">
        <v>0</v>
      </c>
      <c r="AC39" s="207">
        <v>0.46</v>
      </c>
      <c r="AD39" s="207">
        <v>8.9</v>
      </c>
      <c r="AE39" s="207">
        <v>0</v>
      </c>
      <c r="AF39" s="207">
        <v>0</v>
      </c>
      <c r="AG39" s="207">
        <v>31.81</v>
      </c>
      <c r="AH39" s="207">
        <v>0</v>
      </c>
      <c r="AI39" s="207">
        <v>34.700000000000003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2.94</v>
      </c>
      <c r="E40" s="207">
        <v>0</v>
      </c>
      <c r="F40" s="207">
        <v>0</v>
      </c>
      <c r="G40" s="207">
        <v>6.75</v>
      </c>
      <c r="H40" s="207">
        <v>0</v>
      </c>
      <c r="I40" s="207">
        <v>29.31</v>
      </c>
      <c r="J40" s="207">
        <v>0.34</v>
      </c>
      <c r="K40" s="207">
        <v>0.41</v>
      </c>
      <c r="L40" s="207">
        <v>25.44</v>
      </c>
      <c r="M40" s="207">
        <v>1.22</v>
      </c>
      <c r="N40" s="207">
        <v>1.57</v>
      </c>
      <c r="O40" s="207">
        <v>0</v>
      </c>
      <c r="P40" s="207">
        <v>5.6</v>
      </c>
      <c r="Q40" s="207">
        <v>3.44</v>
      </c>
      <c r="R40" s="207">
        <v>0.56000000000000005</v>
      </c>
      <c r="S40" s="207">
        <v>0.35</v>
      </c>
      <c r="T40" s="207">
        <v>0.56000000000000005</v>
      </c>
      <c r="U40" s="207">
        <v>0.94</v>
      </c>
      <c r="V40" s="207">
        <v>0.79</v>
      </c>
      <c r="W40" s="207">
        <v>5.21</v>
      </c>
      <c r="X40" s="207">
        <v>1.99</v>
      </c>
      <c r="Y40" s="207">
        <v>0</v>
      </c>
      <c r="Z40" s="207">
        <v>3.03</v>
      </c>
      <c r="AA40" s="207">
        <v>1.08</v>
      </c>
      <c r="AB40" s="207">
        <v>0</v>
      </c>
      <c r="AC40" s="207">
        <v>0.46</v>
      </c>
      <c r="AD40" s="207">
        <v>8.9</v>
      </c>
      <c r="AE40" s="207">
        <v>0</v>
      </c>
      <c r="AF40" s="207">
        <v>0</v>
      </c>
      <c r="AG40" s="207">
        <v>31.81</v>
      </c>
      <c r="AH40" s="207">
        <v>0</v>
      </c>
      <c r="AI40" s="207">
        <v>34.700000000000003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2.94</v>
      </c>
      <c r="E41" s="207">
        <v>0</v>
      </c>
      <c r="F41" s="207">
        <v>0</v>
      </c>
      <c r="G41" s="207">
        <v>6.75</v>
      </c>
      <c r="H41" s="207">
        <v>0</v>
      </c>
      <c r="I41" s="207">
        <v>29.31</v>
      </c>
      <c r="J41" s="207">
        <v>0.34</v>
      </c>
      <c r="K41" s="207">
        <v>0.41</v>
      </c>
      <c r="L41" s="207">
        <v>25.44</v>
      </c>
      <c r="M41" s="207">
        <v>1.22</v>
      </c>
      <c r="N41" s="207">
        <v>1.57</v>
      </c>
      <c r="O41" s="207">
        <v>0</v>
      </c>
      <c r="P41" s="207">
        <v>5.6</v>
      </c>
      <c r="Q41" s="207">
        <v>3.44</v>
      </c>
      <c r="R41" s="207">
        <v>0.56000000000000005</v>
      </c>
      <c r="S41" s="207">
        <v>0.35</v>
      </c>
      <c r="T41" s="207">
        <v>0.56000000000000005</v>
      </c>
      <c r="U41" s="207">
        <v>0.94</v>
      </c>
      <c r="V41" s="207">
        <v>0.79</v>
      </c>
      <c r="W41" s="207">
        <v>5.21</v>
      </c>
      <c r="X41" s="207">
        <v>1.99</v>
      </c>
      <c r="Y41" s="207">
        <v>0</v>
      </c>
      <c r="Z41" s="207">
        <v>3.03</v>
      </c>
      <c r="AA41" s="207">
        <v>1.08</v>
      </c>
      <c r="AB41" s="207">
        <v>0</v>
      </c>
      <c r="AC41" s="207">
        <v>0.46</v>
      </c>
      <c r="AD41" s="207">
        <v>8.9</v>
      </c>
      <c r="AE41" s="207">
        <v>0</v>
      </c>
      <c r="AF41" s="207">
        <v>0</v>
      </c>
      <c r="AG41" s="207">
        <v>31.81</v>
      </c>
      <c r="AH41" s="207">
        <v>0</v>
      </c>
      <c r="AI41" s="207">
        <v>34.700000000000003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2.94</v>
      </c>
      <c r="E42" s="207">
        <v>0</v>
      </c>
      <c r="F42" s="207">
        <v>0</v>
      </c>
      <c r="G42" s="207">
        <v>6.75</v>
      </c>
      <c r="H42" s="207">
        <v>0</v>
      </c>
      <c r="I42" s="207">
        <v>29.31</v>
      </c>
      <c r="J42" s="207">
        <v>0.34</v>
      </c>
      <c r="K42" s="207">
        <v>0.41</v>
      </c>
      <c r="L42" s="207">
        <v>25.44</v>
      </c>
      <c r="M42" s="207">
        <v>1.22</v>
      </c>
      <c r="N42" s="207">
        <v>1.57</v>
      </c>
      <c r="O42" s="207">
        <v>0</v>
      </c>
      <c r="P42" s="207">
        <v>5.6</v>
      </c>
      <c r="Q42" s="207">
        <v>3.44</v>
      </c>
      <c r="R42" s="207">
        <v>0.56000000000000005</v>
      </c>
      <c r="S42" s="207">
        <v>0.35</v>
      </c>
      <c r="T42" s="207">
        <v>0.56000000000000005</v>
      </c>
      <c r="U42" s="207">
        <v>0.94</v>
      </c>
      <c r="V42" s="207">
        <v>0.79</v>
      </c>
      <c r="W42" s="207">
        <v>5.21</v>
      </c>
      <c r="X42" s="207">
        <v>1.99</v>
      </c>
      <c r="Y42" s="207">
        <v>0</v>
      </c>
      <c r="Z42" s="207">
        <v>3.03</v>
      </c>
      <c r="AA42" s="207">
        <v>1.08</v>
      </c>
      <c r="AB42" s="207">
        <v>0</v>
      </c>
      <c r="AC42" s="207">
        <v>1.32</v>
      </c>
      <c r="AD42" s="207">
        <v>8.9</v>
      </c>
      <c r="AE42" s="207">
        <v>0</v>
      </c>
      <c r="AF42" s="207">
        <v>0</v>
      </c>
      <c r="AG42" s="207">
        <v>31.81</v>
      </c>
      <c r="AH42" s="207">
        <v>0</v>
      </c>
      <c r="AI42" s="207">
        <v>34.700000000000003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2.94</v>
      </c>
      <c r="E43" s="207">
        <v>0</v>
      </c>
      <c r="F43" s="207">
        <v>0</v>
      </c>
      <c r="G43" s="207">
        <v>6.75</v>
      </c>
      <c r="H43" s="207">
        <v>0</v>
      </c>
      <c r="I43" s="207">
        <v>29.31</v>
      </c>
      <c r="J43" s="207">
        <v>0.34</v>
      </c>
      <c r="K43" s="207">
        <v>0.41</v>
      </c>
      <c r="L43" s="207">
        <v>25.44</v>
      </c>
      <c r="M43" s="207">
        <v>1.22</v>
      </c>
      <c r="N43" s="207">
        <v>1.57</v>
      </c>
      <c r="O43" s="207">
        <v>0</v>
      </c>
      <c r="P43" s="207">
        <v>5.6</v>
      </c>
      <c r="Q43" s="207">
        <v>3.44</v>
      </c>
      <c r="R43" s="207">
        <v>0.56000000000000005</v>
      </c>
      <c r="S43" s="207">
        <v>0.35</v>
      </c>
      <c r="T43" s="207">
        <v>0.56000000000000005</v>
      </c>
      <c r="U43" s="207">
        <v>0.94</v>
      </c>
      <c r="V43" s="207">
        <v>0.79</v>
      </c>
      <c r="W43" s="207">
        <v>5.21</v>
      </c>
      <c r="X43" s="207">
        <v>1.99</v>
      </c>
      <c r="Y43" s="207">
        <v>0</v>
      </c>
      <c r="Z43" s="207">
        <v>3.03</v>
      </c>
      <c r="AA43" s="207">
        <v>1.08</v>
      </c>
      <c r="AB43" s="207">
        <v>0</v>
      </c>
      <c r="AC43" s="207">
        <v>1.32</v>
      </c>
      <c r="AD43" s="207">
        <v>8.9</v>
      </c>
      <c r="AE43" s="207">
        <v>0</v>
      </c>
      <c r="AF43" s="207">
        <v>0</v>
      </c>
      <c r="AG43" s="207">
        <v>31.81</v>
      </c>
      <c r="AH43" s="207">
        <v>0</v>
      </c>
      <c r="AI43" s="207">
        <v>34.700000000000003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2.94</v>
      </c>
      <c r="E44" s="207">
        <v>0</v>
      </c>
      <c r="F44" s="207">
        <v>0</v>
      </c>
      <c r="G44" s="207">
        <v>6.75</v>
      </c>
      <c r="H44" s="207">
        <v>0</v>
      </c>
      <c r="I44" s="207">
        <v>29.31</v>
      </c>
      <c r="J44" s="207">
        <v>0.34</v>
      </c>
      <c r="K44" s="207">
        <v>0.41</v>
      </c>
      <c r="L44" s="207">
        <v>25.44</v>
      </c>
      <c r="M44" s="207">
        <v>1.22</v>
      </c>
      <c r="N44" s="207">
        <v>1.57</v>
      </c>
      <c r="O44" s="207">
        <v>0</v>
      </c>
      <c r="P44" s="207">
        <v>5.6</v>
      </c>
      <c r="Q44" s="207">
        <v>3.44</v>
      </c>
      <c r="R44" s="207">
        <v>0.56000000000000005</v>
      </c>
      <c r="S44" s="207">
        <v>0.35</v>
      </c>
      <c r="T44" s="207">
        <v>0.56000000000000005</v>
      </c>
      <c r="U44" s="207">
        <v>0.94</v>
      </c>
      <c r="V44" s="207">
        <v>0.79</v>
      </c>
      <c r="W44" s="207">
        <v>5.21</v>
      </c>
      <c r="X44" s="207">
        <v>1.99</v>
      </c>
      <c r="Y44" s="207">
        <v>0</v>
      </c>
      <c r="Z44" s="207">
        <v>3.03</v>
      </c>
      <c r="AA44" s="207">
        <v>1.08</v>
      </c>
      <c r="AB44" s="207">
        <v>0</v>
      </c>
      <c r="AC44" s="207">
        <v>1.32</v>
      </c>
      <c r="AD44" s="207">
        <v>8.9</v>
      </c>
      <c r="AE44" s="207">
        <v>0</v>
      </c>
      <c r="AF44" s="207">
        <v>0</v>
      </c>
      <c r="AG44" s="207">
        <v>31.81</v>
      </c>
      <c r="AH44" s="207">
        <v>0</v>
      </c>
      <c r="AI44" s="207">
        <v>34.700000000000003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2.94</v>
      </c>
      <c r="E45" s="207">
        <v>0</v>
      </c>
      <c r="F45" s="207">
        <v>0</v>
      </c>
      <c r="G45" s="207">
        <v>6.75</v>
      </c>
      <c r="H45" s="207">
        <v>0</v>
      </c>
      <c r="I45" s="207">
        <v>29.31</v>
      </c>
      <c r="J45" s="207">
        <v>0.34</v>
      </c>
      <c r="K45" s="207">
        <v>0.41</v>
      </c>
      <c r="L45" s="207">
        <v>25.44</v>
      </c>
      <c r="M45" s="207">
        <v>1.22</v>
      </c>
      <c r="N45" s="207">
        <v>1.57</v>
      </c>
      <c r="O45" s="207">
        <v>0</v>
      </c>
      <c r="P45" s="207">
        <v>5.6</v>
      </c>
      <c r="Q45" s="207">
        <v>3.44</v>
      </c>
      <c r="R45" s="207">
        <v>0.56000000000000005</v>
      </c>
      <c r="S45" s="207">
        <v>0.35</v>
      </c>
      <c r="T45" s="207">
        <v>0.56000000000000005</v>
      </c>
      <c r="U45" s="207">
        <v>0.94</v>
      </c>
      <c r="V45" s="207">
        <v>0.79</v>
      </c>
      <c r="W45" s="207">
        <v>5.21</v>
      </c>
      <c r="X45" s="207">
        <v>1.99</v>
      </c>
      <c r="Y45" s="207">
        <v>0</v>
      </c>
      <c r="Z45" s="207">
        <v>3.03</v>
      </c>
      <c r="AA45" s="207">
        <v>1.08</v>
      </c>
      <c r="AB45" s="207">
        <v>0</v>
      </c>
      <c r="AC45" s="207">
        <v>0.46</v>
      </c>
      <c r="AD45" s="207">
        <v>8.9</v>
      </c>
      <c r="AE45" s="207">
        <v>0</v>
      </c>
      <c r="AF45" s="207">
        <v>0</v>
      </c>
      <c r="AG45" s="207">
        <v>31.81</v>
      </c>
      <c r="AH45" s="207">
        <v>0</v>
      </c>
      <c r="AI45" s="207">
        <v>34.700000000000003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2.94</v>
      </c>
      <c r="E46" s="207">
        <v>0</v>
      </c>
      <c r="F46" s="207">
        <v>0</v>
      </c>
      <c r="G46" s="207">
        <v>6.75</v>
      </c>
      <c r="H46" s="207">
        <v>0</v>
      </c>
      <c r="I46" s="207">
        <v>29.31</v>
      </c>
      <c r="J46" s="207">
        <v>0.34</v>
      </c>
      <c r="K46" s="207">
        <v>0.41</v>
      </c>
      <c r="L46" s="207">
        <v>25.44</v>
      </c>
      <c r="M46" s="207">
        <v>1.22</v>
      </c>
      <c r="N46" s="207">
        <v>1.57</v>
      </c>
      <c r="O46" s="207">
        <v>0</v>
      </c>
      <c r="P46" s="207">
        <v>5.6</v>
      </c>
      <c r="Q46" s="207">
        <v>3.44</v>
      </c>
      <c r="R46" s="207">
        <v>0.56000000000000005</v>
      </c>
      <c r="S46" s="207">
        <v>0.35</v>
      </c>
      <c r="T46" s="207">
        <v>0.56000000000000005</v>
      </c>
      <c r="U46" s="207">
        <v>0.94</v>
      </c>
      <c r="V46" s="207">
        <v>0.79</v>
      </c>
      <c r="W46" s="207">
        <v>5.21</v>
      </c>
      <c r="X46" s="207">
        <v>1.99</v>
      </c>
      <c r="Y46" s="207">
        <v>0</v>
      </c>
      <c r="Z46" s="207">
        <v>3.03</v>
      </c>
      <c r="AA46" s="207">
        <v>1.08</v>
      </c>
      <c r="AB46" s="207">
        <v>0</v>
      </c>
      <c r="AC46" s="207">
        <v>0.46</v>
      </c>
      <c r="AD46" s="207">
        <v>8.9</v>
      </c>
      <c r="AE46" s="207">
        <v>0</v>
      </c>
      <c r="AF46" s="207">
        <v>0</v>
      </c>
      <c r="AG46" s="207">
        <v>31.81</v>
      </c>
      <c r="AH46" s="207">
        <v>0</v>
      </c>
      <c r="AI46" s="207">
        <v>34.700000000000003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2.94</v>
      </c>
      <c r="E47" s="207">
        <v>0</v>
      </c>
      <c r="F47" s="207">
        <v>0</v>
      </c>
      <c r="G47" s="207">
        <v>6.75</v>
      </c>
      <c r="H47" s="207">
        <v>0</v>
      </c>
      <c r="I47" s="207">
        <v>29.31</v>
      </c>
      <c r="J47" s="207">
        <v>0.34</v>
      </c>
      <c r="K47" s="207">
        <v>0.41</v>
      </c>
      <c r="L47" s="207">
        <v>25.44</v>
      </c>
      <c r="M47" s="207">
        <v>1.22</v>
      </c>
      <c r="N47" s="207">
        <v>1.57</v>
      </c>
      <c r="O47" s="207">
        <v>0</v>
      </c>
      <c r="P47" s="207">
        <v>5.6</v>
      </c>
      <c r="Q47" s="207">
        <v>3.44</v>
      </c>
      <c r="R47" s="207">
        <v>0.56000000000000005</v>
      </c>
      <c r="S47" s="207">
        <v>0.35</v>
      </c>
      <c r="T47" s="207">
        <v>0.56000000000000005</v>
      </c>
      <c r="U47" s="207">
        <v>0.94</v>
      </c>
      <c r="V47" s="207">
        <v>0.79</v>
      </c>
      <c r="W47" s="207">
        <v>5.21</v>
      </c>
      <c r="X47" s="207">
        <v>1.99</v>
      </c>
      <c r="Y47" s="207">
        <v>0</v>
      </c>
      <c r="Z47" s="207">
        <v>3.03</v>
      </c>
      <c r="AA47" s="207">
        <v>1.08</v>
      </c>
      <c r="AB47" s="207">
        <v>0</v>
      </c>
      <c r="AC47" s="207">
        <v>0.46</v>
      </c>
      <c r="AD47" s="207">
        <v>8.9</v>
      </c>
      <c r="AE47" s="207">
        <v>0</v>
      </c>
      <c r="AF47" s="207">
        <v>0</v>
      </c>
      <c r="AG47" s="207">
        <v>31.81</v>
      </c>
      <c r="AH47" s="207">
        <v>0</v>
      </c>
      <c r="AI47" s="207">
        <v>34.700000000000003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2.94</v>
      </c>
      <c r="E48" s="207">
        <v>0</v>
      </c>
      <c r="F48" s="207">
        <v>0</v>
      </c>
      <c r="G48" s="207">
        <v>6.75</v>
      </c>
      <c r="H48" s="207">
        <v>0</v>
      </c>
      <c r="I48" s="207">
        <v>29.31</v>
      </c>
      <c r="J48" s="207">
        <v>0.34</v>
      </c>
      <c r="K48" s="207">
        <v>0.41</v>
      </c>
      <c r="L48" s="207">
        <v>25.44</v>
      </c>
      <c r="M48" s="207">
        <v>1.22</v>
      </c>
      <c r="N48" s="207">
        <v>1.57</v>
      </c>
      <c r="O48" s="207">
        <v>0</v>
      </c>
      <c r="P48" s="207">
        <v>5.6</v>
      </c>
      <c r="Q48" s="207">
        <v>3.44</v>
      </c>
      <c r="R48" s="207">
        <v>0.56000000000000005</v>
      </c>
      <c r="S48" s="207">
        <v>0.35</v>
      </c>
      <c r="T48" s="207">
        <v>0.56000000000000005</v>
      </c>
      <c r="U48" s="207">
        <v>0.94</v>
      </c>
      <c r="V48" s="207">
        <v>0.79</v>
      </c>
      <c r="W48" s="207">
        <v>5.21</v>
      </c>
      <c r="X48" s="207">
        <v>1.99</v>
      </c>
      <c r="Y48" s="207">
        <v>0</v>
      </c>
      <c r="Z48" s="207">
        <v>3.03</v>
      </c>
      <c r="AA48" s="207">
        <v>1.08</v>
      </c>
      <c r="AB48" s="207">
        <v>0</v>
      </c>
      <c r="AC48" s="207">
        <v>0.46</v>
      </c>
      <c r="AD48" s="207">
        <v>8.9</v>
      </c>
      <c r="AE48" s="207">
        <v>0</v>
      </c>
      <c r="AF48" s="207">
        <v>0</v>
      </c>
      <c r="AG48" s="207">
        <v>31.81</v>
      </c>
      <c r="AH48" s="207">
        <v>0</v>
      </c>
      <c r="AI48" s="207">
        <v>34.700000000000003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2.94</v>
      </c>
      <c r="E49" s="207">
        <v>0</v>
      </c>
      <c r="F49" s="207">
        <v>0</v>
      </c>
      <c r="G49" s="207">
        <v>6.75</v>
      </c>
      <c r="H49" s="207">
        <v>0</v>
      </c>
      <c r="I49" s="207">
        <v>29.31</v>
      </c>
      <c r="J49" s="207">
        <v>0.34</v>
      </c>
      <c r="K49" s="207">
        <v>0.41</v>
      </c>
      <c r="L49" s="207">
        <v>25.44</v>
      </c>
      <c r="M49" s="207">
        <v>1.22</v>
      </c>
      <c r="N49" s="207">
        <v>1.57</v>
      </c>
      <c r="O49" s="207">
        <v>0</v>
      </c>
      <c r="P49" s="207">
        <v>5.6</v>
      </c>
      <c r="Q49" s="207">
        <v>3.44</v>
      </c>
      <c r="R49" s="207">
        <v>0.56000000000000005</v>
      </c>
      <c r="S49" s="207">
        <v>0.35</v>
      </c>
      <c r="T49" s="207">
        <v>0.56000000000000005</v>
      </c>
      <c r="U49" s="207">
        <v>0.94</v>
      </c>
      <c r="V49" s="207">
        <v>0.79</v>
      </c>
      <c r="W49" s="207">
        <v>5.21</v>
      </c>
      <c r="X49" s="207">
        <v>1.99</v>
      </c>
      <c r="Y49" s="207">
        <v>0</v>
      </c>
      <c r="Z49" s="207">
        <v>3.03</v>
      </c>
      <c r="AA49" s="207">
        <v>1.08</v>
      </c>
      <c r="AB49" s="207">
        <v>0</v>
      </c>
      <c r="AC49" s="207">
        <v>0.46</v>
      </c>
      <c r="AD49" s="207">
        <v>8.9</v>
      </c>
      <c r="AE49" s="207">
        <v>0</v>
      </c>
      <c r="AF49" s="207">
        <v>0</v>
      </c>
      <c r="AG49" s="207">
        <v>31.81</v>
      </c>
      <c r="AH49" s="207">
        <v>0</v>
      </c>
      <c r="AI49" s="207">
        <v>34.700000000000003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2.94</v>
      </c>
      <c r="E50" s="207">
        <v>0</v>
      </c>
      <c r="F50" s="207">
        <v>0</v>
      </c>
      <c r="G50" s="207">
        <v>6.75</v>
      </c>
      <c r="H50" s="207">
        <v>0</v>
      </c>
      <c r="I50" s="207">
        <v>29.31</v>
      </c>
      <c r="J50" s="207">
        <v>0.34</v>
      </c>
      <c r="K50" s="207">
        <v>0.41</v>
      </c>
      <c r="L50" s="207">
        <v>25.44</v>
      </c>
      <c r="M50" s="207">
        <v>1.22</v>
      </c>
      <c r="N50" s="207">
        <v>1.57</v>
      </c>
      <c r="O50" s="207">
        <v>0</v>
      </c>
      <c r="P50" s="207">
        <v>5.6</v>
      </c>
      <c r="Q50" s="207">
        <v>3.44</v>
      </c>
      <c r="R50" s="207">
        <v>0.56000000000000005</v>
      </c>
      <c r="S50" s="207">
        <v>0.35</v>
      </c>
      <c r="T50" s="207">
        <v>0.56000000000000005</v>
      </c>
      <c r="U50" s="207">
        <v>0.94</v>
      </c>
      <c r="V50" s="207">
        <v>0.79</v>
      </c>
      <c r="W50" s="207">
        <v>5.21</v>
      </c>
      <c r="X50" s="207">
        <v>1.99</v>
      </c>
      <c r="Y50" s="207">
        <v>0</v>
      </c>
      <c r="Z50" s="207">
        <v>3.03</v>
      </c>
      <c r="AA50" s="207">
        <v>1.08</v>
      </c>
      <c r="AB50" s="207">
        <v>0</v>
      </c>
      <c r="AC50" s="207">
        <v>0.46</v>
      </c>
      <c r="AD50" s="207">
        <v>8.9</v>
      </c>
      <c r="AE50" s="207">
        <v>0</v>
      </c>
      <c r="AF50" s="207">
        <v>0</v>
      </c>
      <c r="AG50" s="207">
        <v>31.81</v>
      </c>
      <c r="AH50" s="207">
        <v>0</v>
      </c>
      <c r="AI50" s="207">
        <v>34.700000000000003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2.94</v>
      </c>
      <c r="E51" s="207">
        <v>0</v>
      </c>
      <c r="F51" s="207">
        <v>0</v>
      </c>
      <c r="G51" s="207">
        <v>6.75</v>
      </c>
      <c r="H51" s="207">
        <v>0</v>
      </c>
      <c r="I51" s="207">
        <v>29.31</v>
      </c>
      <c r="J51" s="207">
        <v>0.34</v>
      </c>
      <c r="K51" s="207">
        <v>0.41</v>
      </c>
      <c r="L51" s="207">
        <v>25.44</v>
      </c>
      <c r="M51" s="207">
        <v>1.22</v>
      </c>
      <c r="N51" s="207">
        <v>1.57</v>
      </c>
      <c r="O51" s="207">
        <v>0</v>
      </c>
      <c r="P51" s="207">
        <v>5.6</v>
      </c>
      <c r="Q51" s="207">
        <v>3.26</v>
      </c>
      <c r="R51" s="207">
        <v>0.56000000000000005</v>
      </c>
      <c r="S51" s="207">
        <v>0.35</v>
      </c>
      <c r="T51" s="207">
        <v>0.56000000000000005</v>
      </c>
      <c r="U51" s="207">
        <v>0.94</v>
      </c>
      <c r="V51" s="207">
        <v>0.79</v>
      </c>
      <c r="W51" s="207">
        <v>5.21</v>
      </c>
      <c r="X51" s="207">
        <v>1.99</v>
      </c>
      <c r="Y51" s="207">
        <v>0</v>
      </c>
      <c r="Z51" s="207">
        <v>3.03</v>
      </c>
      <c r="AA51" s="207">
        <v>1.08</v>
      </c>
      <c r="AB51" s="207">
        <v>0</v>
      </c>
      <c r="AC51" s="207">
        <v>0.46</v>
      </c>
      <c r="AD51" s="207">
        <v>8.9</v>
      </c>
      <c r="AE51" s="207">
        <v>0</v>
      </c>
      <c r="AF51" s="207">
        <v>0</v>
      </c>
      <c r="AG51" s="207">
        <v>31.81</v>
      </c>
      <c r="AH51" s="207">
        <v>0</v>
      </c>
      <c r="AI51" s="207">
        <v>34.700000000000003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2.94</v>
      </c>
      <c r="E52" s="207">
        <v>0</v>
      </c>
      <c r="F52" s="207">
        <v>0</v>
      </c>
      <c r="G52" s="207">
        <v>6.75</v>
      </c>
      <c r="H52" s="207">
        <v>0</v>
      </c>
      <c r="I52" s="207">
        <v>29.31</v>
      </c>
      <c r="J52" s="207">
        <v>0.34</v>
      </c>
      <c r="K52" s="207">
        <v>0.41</v>
      </c>
      <c r="L52" s="207">
        <v>25.44</v>
      </c>
      <c r="M52" s="207">
        <v>1.22</v>
      </c>
      <c r="N52" s="207">
        <v>1.57</v>
      </c>
      <c r="O52" s="207">
        <v>0</v>
      </c>
      <c r="P52" s="207">
        <v>5.6</v>
      </c>
      <c r="Q52" s="207">
        <v>3.26</v>
      </c>
      <c r="R52" s="207">
        <v>0.56000000000000005</v>
      </c>
      <c r="S52" s="207">
        <v>0.35</v>
      </c>
      <c r="T52" s="207">
        <v>0.56000000000000005</v>
      </c>
      <c r="U52" s="207">
        <v>0.94</v>
      </c>
      <c r="V52" s="207">
        <v>0.79</v>
      </c>
      <c r="W52" s="207">
        <v>5.21</v>
      </c>
      <c r="X52" s="207">
        <v>1.99</v>
      </c>
      <c r="Y52" s="207">
        <v>0</v>
      </c>
      <c r="Z52" s="207">
        <v>3.03</v>
      </c>
      <c r="AA52" s="207">
        <v>1.08</v>
      </c>
      <c r="AB52" s="207">
        <v>0</v>
      </c>
      <c r="AC52" s="207">
        <v>0.46</v>
      </c>
      <c r="AD52" s="207">
        <v>8.9</v>
      </c>
      <c r="AE52" s="207">
        <v>0</v>
      </c>
      <c r="AF52" s="207">
        <v>0</v>
      </c>
      <c r="AG52" s="207">
        <v>31.81</v>
      </c>
      <c r="AH52" s="207">
        <v>0</v>
      </c>
      <c r="AI52" s="207">
        <v>34.700000000000003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2.94</v>
      </c>
      <c r="E53" s="207">
        <v>0</v>
      </c>
      <c r="F53" s="207">
        <v>0</v>
      </c>
      <c r="G53" s="207">
        <v>6.75</v>
      </c>
      <c r="H53" s="207">
        <v>0</v>
      </c>
      <c r="I53" s="207">
        <v>29.31</v>
      </c>
      <c r="J53" s="207">
        <v>0.34</v>
      </c>
      <c r="K53" s="207">
        <v>0.41</v>
      </c>
      <c r="L53" s="207">
        <v>75.63</v>
      </c>
      <c r="M53" s="207">
        <v>1.22</v>
      </c>
      <c r="N53" s="207">
        <v>1.57</v>
      </c>
      <c r="O53" s="207">
        <v>0</v>
      </c>
      <c r="P53" s="207">
        <v>5.6</v>
      </c>
      <c r="Q53" s="207">
        <v>3.26</v>
      </c>
      <c r="R53" s="207">
        <v>0.56000000000000005</v>
      </c>
      <c r="S53" s="207">
        <v>0.35</v>
      </c>
      <c r="T53" s="207">
        <v>0.56000000000000005</v>
      </c>
      <c r="U53" s="207">
        <v>0.94</v>
      </c>
      <c r="V53" s="207">
        <v>0.79</v>
      </c>
      <c r="W53" s="207">
        <v>3.14</v>
      </c>
      <c r="X53" s="207">
        <v>1.99</v>
      </c>
      <c r="Y53" s="207">
        <v>0</v>
      </c>
      <c r="Z53" s="207">
        <v>3.03</v>
      </c>
      <c r="AA53" s="207">
        <v>1.08</v>
      </c>
      <c r="AB53" s="207">
        <v>0</v>
      </c>
      <c r="AC53" s="207">
        <v>0.46</v>
      </c>
      <c r="AD53" s="207">
        <v>8.9</v>
      </c>
      <c r="AE53" s="207">
        <v>0</v>
      </c>
      <c r="AF53" s="207">
        <v>0</v>
      </c>
      <c r="AG53" s="207">
        <v>31.81</v>
      </c>
      <c r="AH53" s="207">
        <v>0</v>
      </c>
      <c r="AI53" s="207">
        <v>34.700000000000003</v>
      </c>
      <c r="AJ53" s="207">
        <v>0</v>
      </c>
      <c r="AK53" s="207">
        <v>13.91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2.94</v>
      </c>
      <c r="E54" s="207">
        <v>0</v>
      </c>
      <c r="F54" s="207">
        <v>0</v>
      </c>
      <c r="G54" s="207">
        <v>6.75</v>
      </c>
      <c r="H54" s="207">
        <v>0</v>
      </c>
      <c r="I54" s="207">
        <v>29.31</v>
      </c>
      <c r="J54" s="207">
        <v>0.34</v>
      </c>
      <c r="K54" s="207">
        <v>0.41</v>
      </c>
      <c r="L54" s="207">
        <v>110.05</v>
      </c>
      <c r="M54" s="207">
        <v>1.22</v>
      </c>
      <c r="N54" s="207">
        <v>1.57</v>
      </c>
      <c r="O54" s="207">
        <v>0</v>
      </c>
      <c r="P54" s="207">
        <v>5.6</v>
      </c>
      <c r="Q54" s="207">
        <v>3.3</v>
      </c>
      <c r="R54" s="207">
        <v>0.56000000000000005</v>
      </c>
      <c r="S54" s="207">
        <v>0.35</v>
      </c>
      <c r="T54" s="207">
        <v>0.56000000000000005</v>
      </c>
      <c r="U54" s="207">
        <v>0.94</v>
      </c>
      <c r="V54" s="207">
        <v>0.79</v>
      </c>
      <c r="W54" s="207">
        <v>3.14</v>
      </c>
      <c r="X54" s="207">
        <v>1.99</v>
      </c>
      <c r="Y54" s="207">
        <v>0</v>
      </c>
      <c r="Z54" s="207">
        <v>3.03</v>
      </c>
      <c r="AA54" s="207">
        <v>1.08</v>
      </c>
      <c r="AB54" s="207">
        <v>0</v>
      </c>
      <c r="AC54" s="207">
        <v>0.46</v>
      </c>
      <c r="AD54" s="207">
        <v>8.9</v>
      </c>
      <c r="AE54" s="207">
        <v>0</v>
      </c>
      <c r="AF54" s="207">
        <v>0</v>
      </c>
      <c r="AG54" s="207">
        <v>31.81</v>
      </c>
      <c r="AH54" s="207">
        <v>0</v>
      </c>
      <c r="AI54" s="207">
        <v>34.700000000000003</v>
      </c>
      <c r="AJ54" s="207">
        <v>0</v>
      </c>
      <c r="AK54" s="207">
        <v>13.91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2.94</v>
      </c>
      <c r="E55" s="207">
        <v>0</v>
      </c>
      <c r="F55" s="207">
        <v>0</v>
      </c>
      <c r="G55" s="207">
        <v>6.75</v>
      </c>
      <c r="H55" s="207">
        <v>0</v>
      </c>
      <c r="I55" s="207">
        <v>29.31</v>
      </c>
      <c r="J55" s="207">
        <v>0.34</v>
      </c>
      <c r="K55" s="207">
        <v>0.41</v>
      </c>
      <c r="L55" s="207">
        <v>207.57</v>
      </c>
      <c r="M55" s="207">
        <v>1.22</v>
      </c>
      <c r="N55" s="207">
        <v>1.57</v>
      </c>
      <c r="O55" s="207">
        <v>0</v>
      </c>
      <c r="P55" s="207">
        <v>5.6</v>
      </c>
      <c r="Q55" s="207">
        <v>3.45</v>
      </c>
      <c r="R55" s="207">
        <v>0.56000000000000005</v>
      </c>
      <c r="S55" s="207">
        <v>0.35</v>
      </c>
      <c r="T55" s="207">
        <v>0.56000000000000005</v>
      </c>
      <c r="U55" s="207">
        <v>0.94</v>
      </c>
      <c r="V55" s="207">
        <v>0.79</v>
      </c>
      <c r="W55" s="207">
        <v>3.14</v>
      </c>
      <c r="X55" s="207">
        <v>1.99</v>
      </c>
      <c r="Y55" s="207">
        <v>0</v>
      </c>
      <c r="Z55" s="207">
        <v>3.03</v>
      </c>
      <c r="AA55" s="207">
        <v>1.08</v>
      </c>
      <c r="AB55" s="207">
        <v>0</v>
      </c>
      <c r="AC55" s="207">
        <v>0.57999999999999996</v>
      </c>
      <c r="AD55" s="207">
        <v>8.9</v>
      </c>
      <c r="AE55" s="207">
        <v>0</v>
      </c>
      <c r="AF55" s="207">
        <v>0</v>
      </c>
      <c r="AG55" s="207">
        <v>31.81</v>
      </c>
      <c r="AH55" s="207">
        <v>0</v>
      </c>
      <c r="AI55" s="207">
        <v>34.700000000000003</v>
      </c>
      <c r="AJ55" s="207">
        <v>0</v>
      </c>
      <c r="AK55" s="207">
        <v>13.91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2.94</v>
      </c>
      <c r="E56" s="207">
        <v>0</v>
      </c>
      <c r="F56" s="207">
        <v>0</v>
      </c>
      <c r="G56" s="207">
        <v>6.75</v>
      </c>
      <c r="H56" s="207">
        <v>0</v>
      </c>
      <c r="I56" s="207">
        <v>29.31</v>
      </c>
      <c r="J56" s="207">
        <v>0.34</v>
      </c>
      <c r="K56" s="207">
        <v>0.41</v>
      </c>
      <c r="L56" s="207">
        <v>257.29000000000002</v>
      </c>
      <c r="M56" s="207">
        <v>1.22</v>
      </c>
      <c r="N56" s="207">
        <v>1.57</v>
      </c>
      <c r="O56" s="207">
        <v>0</v>
      </c>
      <c r="P56" s="207">
        <v>5.6</v>
      </c>
      <c r="Q56" s="207">
        <v>3.45</v>
      </c>
      <c r="R56" s="207">
        <v>0.56000000000000005</v>
      </c>
      <c r="S56" s="207">
        <v>0.35</v>
      </c>
      <c r="T56" s="207">
        <v>0.56000000000000005</v>
      </c>
      <c r="U56" s="207">
        <v>0.94</v>
      </c>
      <c r="V56" s="207">
        <v>0.79</v>
      </c>
      <c r="W56" s="207">
        <v>3.14</v>
      </c>
      <c r="X56" s="207">
        <v>1.99</v>
      </c>
      <c r="Y56" s="207">
        <v>0</v>
      </c>
      <c r="Z56" s="207">
        <v>3.03</v>
      </c>
      <c r="AA56" s="207">
        <v>1.08</v>
      </c>
      <c r="AB56" s="207">
        <v>0</v>
      </c>
      <c r="AC56" s="207">
        <v>0.57999999999999996</v>
      </c>
      <c r="AD56" s="207">
        <v>8.9</v>
      </c>
      <c r="AE56" s="207">
        <v>0</v>
      </c>
      <c r="AF56" s="207">
        <v>0</v>
      </c>
      <c r="AG56" s="207">
        <v>31.81</v>
      </c>
      <c r="AH56" s="207">
        <v>0</v>
      </c>
      <c r="AI56" s="207">
        <v>34.700000000000003</v>
      </c>
      <c r="AJ56" s="207">
        <v>0</v>
      </c>
      <c r="AK56" s="207">
        <v>13.91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2.94</v>
      </c>
      <c r="E57" s="207">
        <v>0</v>
      </c>
      <c r="F57" s="207">
        <v>0</v>
      </c>
      <c r="G57" s="207">
        <v>6.75</v>
      </c>
      <c r="H57" s="207">
        <v>0</v>
      </c>
      <c r="I57" s="207">
        <v>29.31</v>
      </c>
      <c r="J57" s="207">
        <v>0.34</v>
      </c>
      <c r="K57" s="207">
        <v>0.41</v>
      </c>
      <c r="L57" s="207">
        <v>220</v>
      </c>
      <c r="M57" s="207">
        <v>1.22</v>
      </c>
      <c r="N57" s="207">
        <v>1.57</v>
      </c>
      <c r="O57" s="207">
        <v>0</v>
      </c>
      <c r="P57" s="207">
        <v>5.6</v>
      </c>
      <c r="Q57" s="207">
        <v>3.45</v>
      </c>
      <c r="R57" s="207">
        <v>0.56000000000000005</v>
      </c>
      <c r="S57" s="207">
        <v>0.35</v>
      </c>
      <c r="T57" s="207">
        <v>0.56000000000000005</v>
      </c>
      <c r="U57" s="207">
        <v>0.94</v>
      </c>
      <c r="V57" s="207">
        <v>0.79</v>
      </c>
      <c r="W57" s="207">
        <v>3.14</v>
      </c>
      <c r="X57" s="207">
        <v>1.99</v>
      </c>
      <c r="Y57" s="207">
        <v>0</v>
      </c>
      <c r="Z57" s="207">
        <v>3.03</v>
      </c>
      <c r="AA57" s="207">
        <v>1.08</v>
      </c>
      <c r="AB57" s="207">
        <v>0</v>
      </c>
      <c r="AC57" s="207">
        <v>0.57999999999999996</v>
      </c>
      <c r="AD57" s="207">
        <v>8.9</v>
      </c>
      <c r="AE57" s="207">
        <v>0</v>
      </c>
      <c r="AF57" s="207">
        <v>0</v>
      </c>
      <c r="AG57" s="207">
        <v>31.81</v>
      </c>
      <c r="AH57" s="207">
        <v>0</v>
      </c>
      <c r="AI57" s="207">
        <v>34.700000000000003</v>
      </c>
      <c r="AJ57" s="207">
        <v>0</v>
      </c>
      <c r="AK57" s="207">
        <v>13.91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2.94</v>
      </c>
      <c r="E58" s="207">
        <v>0</v>
      </c>
      <c r="F58" s="207">
        <v>0</v>
      </c>
      <c r="G58" s="207">
        <v>6.75</v>
      </c>
      <c r="H58" s="207">
        <v>0</v>
      </c>
      <c r="I58" s="207">
        <v>29.31</v>
      </c>
      <c r="J58" s="207">
        <v>0.34</v>
      </c>
      <c r="K58" s="207">
        <v>0.41</v>
      </c>
      <c r="L58" s="207">
        <v>174.11</v>
      </c>
      <c r="M58" s="207">
        <v>1.22</v>
      </c>
      <c r="N58" s="207">
        <v>1.57</v>
      </c>
      <c r="O58" s="207">
        <v>0</v>
      </c>
      <c r="P58" s="207">
        <v>5.6</v>
      </c>
      <c r="Q58" s="207">
        <v>3.45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0.79</v>
      </c>
      <c r="W58" s="207">
        <v>3.14</v>
      </c>
      <c r="X58" s="207">
        <v>1.99</v>
      </c>
      <c r="Y58" s="207">
        <v>0</v>
      </c>
      <c r="Z58" s="207">
        <v>3.03</v>
      </c>
      <c r="AA58" s="207">
        <v>1.08</v>
      </c>
      <c r="AB58" s="207">
        <v>0</v>
      </c>
      <c r="AC58" s="207">
        <v>0.57999999999999996</v>
      </c>
      <c r="AD58" s="207">
        <v>8.9</v>
      </c>
      <c r="AE58" s="207">
        <v>0</v>
      </c>
      <c r="AF58" s="207">
        <v>0</v>
      </c>
      <c r="AG58" s="207">
        <v>31.81</v>
      </c>
      <c r="AH58" s="207">
        <v>0</v>
      </c>
      <c r="AI58" s="207">
        <v>34.700000000000003</v>
      </c>
      <c r="AJ58" s="207">
        <v>0</v>
      </c>
      <c r="AK58" s="207">
        <v>13.91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2.94</v>
      </c>
      <c r="E59" s="207">
        <v>0</v>
      </c>
      <c r="F59" s="207">
        <v>0</v>
      </c>
      <c r="G59" s="207">
        <v>6.75</v>
      </c>
      <c r="H59" s="207">
        <v>0</v>
      </c>
      <c r="I59" s="207">
        <v>29.31</v>
      </c>
      <c r="J59" s="207">
        <v>0.34</v>
      </c>
      <c r="K59" s="207">
        <v>0.41</v>
      </c>
      <c r="L59" s="207">
        <v>147.34</v>
      </c>
      <c r="M59" s="207">
        <v>1.22</v>
      </c>
      <c r="N59" s="207">
        <v>1.57</v>
      </c>
      <c r="O59" s="207">
        <v>0</v>
      </c>
      <c r="P59" s="207">
        <v>5.6</v>
      </c>
      <c r="Q59" s="207">
        <v>3.45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0.79</v>
      </c>
      <c r="W59" s="207">
        <v>3.23</v>
      </c>
      <c r="X59" s="207">
        <v>1.99</v>
      </c>
      <c r="Y59" s="207">
        <v>0</v>
      </c>
      <c r="Z59" s="207">
        <v>3.03</v>
      </c>
      <c r="AA59" s="207">
        <v>1.08</v>
      </c>
      <c r="AB59" s="207">
        <v>0</v>
      </c>
      <c r="AC59" s="207">
        <v>0.57999999999999996</v>
      </c>
      <c r="AD59" s="207">
        <v>8.9</v>
      </c>
      <c r="AE59" s="207">
        <v>0</v>
      </c>
      <c r="AF59" s="207">
        <v>0</v>
      </c>
      <c r="AG59" s="207">
        <v>31.81</v>
      </c>
      <c r="AH59" s="207">
        <v>0</v>
      </c>
      <c r="AI59" s="207">
        <v>34.700000000000003</v>
      </c>
      <c r="AJ59" s="207">
        <v>0</v>
      </c>
      <c r="AK59" s="207">
        <v>12.33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2.94</v>
      </c>
      <c r="E60" s="207">
        <v>0</v>
      </c>
      <c r="F60" s="207">
        <v>0</v>
      </c>
      <c r="G60" s="207">
        <v>6.75</v>
      </c>
      <c r="H60" s="207">
        <v>0</v>
      </c>
      <c r="I60" s="207">
        <v>29.31</v>
      </c>
      <c r="J60" s="207">
        <v>0.34</v>
      </c>
      <c r="K60" s="207">
        <v>0.41</v>
      </c>
      <c r="L60" s="207">
        <v>136.82</v>
      </c>
      <c r="M60" s="207">
        <v>1.22</v>
      </c>
      <c r="N60" s="207">
        <v>1.57</v>
      </c>
      <c r="O60" s="207">
        <v>0</v>
      </c>
      <c r="P60" s="207">
        <v>5.6</v>
      </c>
      <c r="Q60" s="207">
        <v>3.45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0.79</v>
      </c>
      <c r="W60" s="207">
        <v>3.23</v>
      </c>
      <c r="X60" s="207">
        <v>1.99</v>
      </c>
      <c r="Y60" s="207">
        <v>0</v>
      </c>
      <c r="Z60" s="207">
        <v>3.03</v>
      </c>
      <c r="AA60" s="207">
        <v>1.08</v>
      </c>
      <c r="AB60" s="207">
        <v>0</v>
      </c>
      <c r="AC60" s="207">
        <v>0.57999999999999996</v>
      </c>
      <c r="AD60" s="207">
        <v>8.9</v>
      </c>
      <c r="AE60" s="207">
        <v>0</v>
      </c>
      <c r="AF60" s="207">
        <v>0</v>
      </c>
      <c r="AG60" s="207">
        <v>31.81</v>
      </c>
      <c r="AH60" s="207">
        <v>0</v>
      </c>
      <c r="AI60" s="207">
        <v>34.700000000000003</v>
      </c>
      <c r="AJ60" s="207">
        <v>0</v>
      </c>
      <c r="AK60" s="207">
        <v>12.33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2.94</v>
      </c>
      <c r="E61" s="207">
        <v>0</v>
      </c>
      <c r="F61" s="207">
        <v>0</v>
      </c>
      <c r="G61" s="207">
        <v>6.75</v>
      </c>
      <c r="H61" s="207">
        <v>0</v>
      </c>
      <c r="I61" s="207">
        <v>29.31</v>
      </c>
      <c r="J61" s="207">
        <v>0.34</v>
      </c>
      <c r="K61" s="207">
        <v>0.41</v>
      </c>
      <c r="L61" s="207">
        <v>132.04</v>
      </c>
      <c r="M61" s="207">
        <v>1.22</v>
      </c>
      <c r="N61" s="207">
        <v>1.57</v>
      </c>
      <c r="O61" s="207">
        <v>0</v>
      </c>
      <c r="P61" s="207">
        <v>5.6</v>
      </c>
      <c r="Q61" s="207">
        <v>3.45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0.79</v>
      </c>
      <c r="W61" s="207">
        <v>3.23</v>
      </c>
      <c r="X61" s="207">
        <v>1.99</v>
      </c>
      <c r="Y61" s="207">
        <v>0</v>
      </c>
      <c r="Z61" s="207">
        <v>3.03</v>
      </c>
      <c r="AA61" s="207">
        <v>1.08</v>
      </c>
      <c r="AB61" s="207">
        <v>0</v>
      </c>
      <c r="AC61" s="207">
        <v>0.57999999999999996</v>
      </c>
      <c r="AD61" s="207">
        <v>8.9</v>
      </c>
      <c r="AE61" s="207">
        <v>0</v>
      </c>
      <c r="AF61" s="207">
        <v>0</v>
      </c>
      <c r="AG61" s="207">
        <v>31.81</v>
      </c>
      <c r="AH61" s="207">
        <v>0</v>
      </c>
      <c r="AI61" s="207">
        <v>34.700000000000003</v>
      </c>
      <c r="AJ61" s="207">
        <v>0</v>
      </c>
      <c r="AK61" s="207">
        <v>12.33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2.94</v>
      </c>
      <c r="E62" s="207">
        <v>0</v>
      </c>
      <c r="F62" s="207">
        <v>0</v>
      </c>
      <c r="G62" s="207">
        <v>6.75</v>
      </c>
      <c r="H62" s="207">
        <v>0</v>
      </c>
      <c r="I62" s="207">
        <v>29.31</v>
      </c>
      <c r="J62" s="207">
        <v>0.34</v>
      </c>
      <c r="K62" s="207">
        <v>0.41</v>
      </c>
      <c r="L62" s="207">
        <v>127.26</v>
      </c>
      <c r="M62" s="207">
        <v>1.22</v>
      </c>
      <c r="N62" s="207">
        <v>1.57</v>
      </c>
      <c r="O62" s="207">
        <v>0</v>
      </c>
      <c r="P62" s="207">
        <v>5.6</v>
      </c>
      <c r="Q62" s="207">
        <v>3.45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0.79</v>
      </c>
      <c r="W62" s="207">
        <v>3.23</v>
      </c>
      <c r="X62" s="207">
        <v>1.99</v>
      </c>
      <c r="Y62" s="207">
        <v>0</v>
      </c>
      <c r="Z62" s="207">
        <v>3.03</v>
      </c>
      <c r="AA62" s="207">
        <v>1.08</v>
      </c>
      <c r="AB62" s="207">
        <v>0</v>
      </c>
      <c r="AC62" s="207">
        <v>1.6</v>
      </c>
      <c r="AD62" s="207">
        <v>8.9</v>
      </c>
      <c r="AE62" s="207">
        <v>0</v>
      </c>
      <c r="AF62" s="207">
        <v>0</v>
      </c>
      <c r="AG62" s="207">
        <v>31.81</v>
      </c>
      <c r="AH62" s="207">
        <v>0</v>
      </c>
      <c r="AI62" s="207">
        <v>34.700000000000003</v>
      </c>
      <c r="AJ62" s="207">
        <v>0</v>
      </c>
      <c r="AK62" s="207">
        <v>12.33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2.94</v>
      </c>
      <c r="E63" s="207">
        <v>0</v>
      </c>
      <c r="F63" s="207">
        <v>0</v>
      </c>
      <c r="G63" s="207">
        <v>6.75</v>
      </c>
      <c r="H63" s="207">
        <v>0</v>
      </c>
      <c r="I63" s="207">
        <v>29.31</v>
      </c>
      <c r="J63" s="207">
        <v>0.34</v>
      </c>
      <c r="K63" s="207">
        <v>0.56000000000000005</v>
      </c>
      <c r="L63" s="207">
        <v>130.12</v>
      </c>
      <c r="M63" s="207">
        <v>1.22</v>
      </c>
      <c r="N63" s="207">
        <v>1.57</v>
      </c>
      <c r="O63" s="207">
        <v>0</v>
      </c>
      <c r="P63" s="207">
        <v>5.6</v>
      </c>
      <c r="Q63" s="207">
        <v>3.45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0.79</v>
      </c>
      <c r="W63" s="207">
        <v>4.99</v>
      </c>
      <c r="X63" s="207">
        <v>1.99</v>
      </c>
      <c r="Y63" s="207">
        <v>0</v>
      </c>
      <c r="Z63" s="207">
        <v>3.03</v>
      </c>
      <c r="AA63" s="207">
        <v>1.08</v>
      </c>
      <c r="AB63" s="207">
        <v>0</v>
      </c>
      <c r="AC63" s="207">
        <v>1.6</v>
      </c>
      <c r="AD63" s="207">
        <v>8.9</v>
      </c>
      <c r="AE63" s="207">
        <v>0</v>
      </c>
      <c r="AF63" s="207">
        <v>0</v>
      </c>
      <c r="AG63" s="207">
        <v>31.81</v>
      </c>
      <c r="AH63" s="207">
        <v>0</v>
      </c>
      <c r="AI63" s="207">
        <v>34.700000000000003</v>
      </c>
      <c r="AJ63" s="207">
        <v>0</v>
      </c>
      <c r="AK63" s="207">
        <v>12.33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2.94</v>
      </c>
      <c r="E64" s="207">
        <v>0</v>
      </c>
      <c r="F64" s="207">
        <v>0</v>
      </c>
      <c r="G64" s="207">
        <v>6.75</v>
      </c>
      <c r="H64" s="207">
        <v>0</v>
      </c>
      <c r="I64" s="207">
        <v>29.31</v>
      </c>
      <c r="J64" s="207">
        <v>0.34</v>
      </c>
      <c r="K64" s="207">
        <v>0.41</v>
      </c>
      <c r="L64" s="207">
        <v>120.56</v>
      </c>
      <c r="M64" s="207">
        <v>1.22</v>
      </c>
      <c r="N64" s="207">
        <v>1.57</v>
      </c>
      <c r="O64" s="207">
        <v>0</v>
      </c>
      <c r="P64" s="207">
        <v>5.6</v>
      </c>
      <c r="Q64" s="207">
        <v>3.45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0.79</v>
      </c>
      <c r="W64" s="207">
        <v>4.99</v>
      </c>
      <c r="X64" s="207">
        <v>1.99</v>
      </c>
      <c r="Y64" s="207">
        <v>0</v>
      </c>
      <c r="Z64" s="207">
        <v>3.03</v>
      </c>
      <c r="AA64" s="207">
        <v>1.08</v>
      </c>
      <c r="AB64" s="207">
        <v>0</v>
      </c>
      <c r="AC64" s="207">
        <v>1.6</v>
      </c>
      <c r="AD64" s="207">
        <v>8.9</v>
      </c>
      <c r="AE64" s="207">
        <v>0</v>
      </c>
      <c r="AF64" s="207">
        <v>0</v>
      </c>
      <c r="AG64" s="207">
        <v>31.81</v>
      </c>
      <c r="AH64" s="207">
        <v>0</v>
      </c>
      <c r="AI64" s="207">
        <v>34.700000000000003</v>
      </c>
      <c r="AJ64" s="207">
        <v>0</v>
      </c>
      <c r="AK64" s="207">
        <v>12.33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2.94</v>
      </c>
      <c r="E65" s="207">
        <v>0</v>
      </c>
      <c r="F65" s="207">
        <v>0</v>
      </c>
      <c r="G65" s="207">
        <v>6.75</v>
      </c>
      <c r="H65" s="207">
        <v>0</v>
      </c>
      <c r="I65" s="207">
        <v>29.31</v>
      </c>
      <c r="J65" s="207">
        <v>0.34</v>
      </c>
      <c r="K65" s="207">
        <v>0.41</v>
      </c>
      <c r="L65" s="207">
        <v>38.69</v>
      </c>
      <c r="M65" s="207">
        <v>1.22</v>
      </c>
      <c r="N65" s="207">
        <v>1.57</v>
      </c>
      <c r="O65" s="207">
        <v>0</v>
      </c>
      <c r="P65" s="207">
        <v>5.6</v>
      </c>
      <c r="Q65" s="207">
        <v>3.45</v>
      </c>
      <c r="R65" s="207">
        <v>0.21</v>
      </c>
      <c r="S65" s="207">
        <v>0.35</v>
      </c>
      <c r="T65" s="207">
        <v>0.56000000000000005</v>
      </c>
      <c r="U65" s="207">
        <v>0.94</v>
      </c>
      <c r="V65" s="207">
        <v>0.79</v>
      </c>
      <c r="W65" s="207">
        <v>4.99</v>
      </c>
      <c r="X65" s="207">
        <v>1.99</v>
      </c>
      <c r="Y65" s="207">
        <v>0</v>
      </c>
      <c r="Z65" s="207">
        <v>3.03</v>
      </c>
      <c r="AA65" s="207">
        <v>1.08</v>
      </c>
      <c r="AB65" s="207">
        <v>0</v>
      </c>
      <c r="AC65" s="207">
        <v>0.57999999999999996</v>
      </c>
      <c r="AD65" s="207">
        <v>8.9</v>
      </c>
      <c r="AE65" s="207">
        <v>0</v>
      </c>
      <c r="AF65" s="207">
        <v>0</v>
      </c>
      <c r="AG65" s="207">
        <v>31.81</v>
      </c>
      <c r="AH65" s="207">
        <v>0</v>
      </c>
      <c r="AI65" s="207">
        <v>34.700000000000003</v>
      </c>
      <c r="AJ65" s="207">
        <v>0</v>
      </c>
      <c r="AK65" s="207">
        <v>12.33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2.94</v>
      </c>
      <c r="E66" s="207">
        <v>0</v>
      </c>
      <c r="F66" s="207">
        <v>0</v>
      </c>
      <c r="G66" s="207">
        <v>6.75</v>
      </c>
      <c r="H66" s="207">
        <v>0</v>
      </c>
      <c r="I66" s="207">
        <v>29.31</v>
      </c>
      <c r="J66" s="207">
        <v>0.34</v>
      </c>
      <c r="K66" s="207">
        <v>0.41</v>
      </c>
      <c r="L66" s="207">
        <v>60.32</v>
      </c>
      <c r="M66" s="207">
        <v>1.22</v>
      </c>
      <c r="N66" s="207">
        <v>1.57</v>
      </c>
      <c r="O66" s="207">
        <v>0</v>
      </c>
      <c r="P66" s="207">
        <v>5.6</v>
      </c>
      <c r="Q66" s="207">
        <v>3.45</v>
      </c>
      <c r="R66" s="207">
        <v>0.18</v>
      </c>
      <c r="S66" s="207">
        <v>0.35</v>
      </c>
      <c r="T66" s="207">
        <v>0.56000000000000005</v>
      </c>
      <c r="U66" s="207">
        <v>0.94</v>
      </c>
      <c r="V66" s="207">
        <v>0.79</v>
      </c>
      <c r="W66" s="207">
        <v>4.99</v>
      </c>
      <c r="X66" s="207">
        <v>1.99</v>
      </c>
      <c r="Y66" s="207">
        <v>0</v>
      </c>
      <c r="Z66" s="207">
        <v>3.03</v>
      </c>
      <c r="AA66" s="207">
        <v>1.08</v>
      </c>
      <c r="AB66" s="207">
        <v>0</v>
      </c>
      <c r="AC66" s="207">
        <v>0.57999999999999996</v>
      </c>
      <c r="AD66" s="207">
        <v>8.9</v>
      </c>
      <c r="AE66" s="207">
        <v>0</v>
      </c>
      <c r="AF66" s="207">
        <v>0</v>
      </c>
      <c r="AG66" s="207">
        <v>31.81</v>
      </c>
      <c r="AH66" s="207">
        <v>0</v>
      </c>
      <c r="AI66" s="207">
        <v>34.700000000000003</v>
      </c>
      <c r="AJ66" s="207">
        <v>0</v>
      </c>
      <c r="AK66" s="207">
        <v>12.33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2.94</v>
      </c>
      <c r="E67" s="207">
        <v>0</v>
      </c>
      <c r="F67" s="207">
        <v>0</v>
      </c>
      <c r="G67" s="207">
        <v>6.75</v>
      </c>
      <c r="H67" s="207">
        <v>0</v>
      </c>
      <c r="I67" s="207">
        <v>29.31</v>
      </c>
      <c r="J67" s="207">
        <v>0.34</v>
      </c>
      <c r="K67" s="207">
        <v>0.41</v>
      </c>
      <c r="L67" s="207">
        <v>29.45</v>
      </c>
      <c r="M67" s="207">
        <v>1.22</v>
      </c>
      <c r="N67" s="207">
        <v>1.57</v>
      </c>
      <c r="O67" s="207">
        <v>0</v>
      </c>
      <c r="P67" s="207">
        <v>5.6</v>
      </c>
      <c r="Q67" s="207">
        <v>3.45</v>
      </c>
      <c r="R67" s="207">
        <v>0.18</v>
      </c>
      <c r="S67" s="207">
        <v>0.35</v>
      </c>
      <c r="T67" s="207">
        <v>0.56000000000000005</v>
      </c>
      <c r="U67" s="207">
        <v>0.94</v>
      </c>
      <c r="V67" s="207">
        <v>0.79</v>
      </c>
      <c r="W67" s="207">
        <v>5.29</v>
      </c>
      <c r="X67" s="207">
        <v>1.99</v>
      </c>
      <c r="Y67" s="207">
        <v>0</v>
      </c>
      <c r="Z67" s="207">
        <v>3.03</v>
      </c>
      <c r="AA67" s="207">
        <v>1.08</v>
      </c>
      <c r="AB67" s="207">
        <v>0</v>
      </c>
      <c r="AC67" s="207">
        <v>0.57999999999999996</v>
      </c>
      <c r="AD67" s="207">
        <v>8.9</v>
      </c>
      <c r="AE67" s="207">
        <v>0</v>
      </c>
      <c r="AF67" s="207">
        <v>0</v>
      </c>
      <c r="AG67" s="207">
        <v>31.81</v>
      </c>
      <c r="AH67" s="207">
        <v>0</v>
      </c>
      <c r="AI67" s="207">
        <v>34.700000000000003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2.94</v>
      </c>
      <c r="E68" s="207">
        <v>0</v>
      </c>
      <c r="F68" s="207">
        <v>0</v>
      </c>
      <c r="G68" s="207">
        <v>6.75</v>
      </c>
      <c r="H68" s="207">
        <v>0</v>
      </c>
      <c r="I68" s="207">
        <v>29.31</v>
      </c>
      <c r="J68" s="207">
        <v>0.34</v>
      </c>
      <c r="K68" s="207">
        <v>0.41</v>
      </c>
      <c r="L68" s="207">
        <v>25.44</v>
      </c>
      <c r="M68" s="207">
        <v>1.22</v>
      </c>
      <c r="N68" s="207">
        <v>1.57</v>
      </c>
      <c r="O68" s="207">
        <v>0</v>
      </c>
      <c r="P68" s="207">
        <v>5.6</v>
      </c>
      <c r="Q68" s="207">
        <v>3.45</v>
      </c>
      <c r="R68" s="207">
        <v>0.18</v>
      </c>
      <c r="S68" s="207">
        <v>0.35</v>
      </c>
      <c r="T68" s="207">
        <v>0.56000000000000005</v>
      </c>
      <c r="U68" s="207">
        <v>0.94</v>
      </c>
      <c r="V68" s="207">
        <v>0.79</v>
      </c>
      <c r="W68" s="207">
        <v>5.29</v>
      </c>
      <c r="X68" s="207">
        <v>1.99</v>
      </c>
      <c r="Y68" s="207">
        <v>0</v>
      </c>
      <c r="Z68" s="207">
        <v>3.03</v>
      </c>
      <c r="AA68" s="207">
        <v>1.08</v>
      </c>
      <c r="AB68" s="207">
        <v>0</v>
      </c>
      <c r="AC68" s="207">
        <v>0.57999999999999996</v>
      </c>
      <c r="AD68" s="207">
        <v>8.9</v>
      </c>
      <c r="AE68" s="207">
        <v>0</v>
      </c>
      <c r="AF68" s="207">
        <v>0</v>
      </c>
      <c r="AG68" s="207">
        <v>31.81</v>
      </c>
      <c r="AH68" s="207">
        <v>0</v>
      </c>
      <c r="AI68" s="207">
        <v>34.700000000000003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2.94</v>
      </c>
      <c r="E69" s="207">
        <v>0</v>
      </c>
      <c r="F69" s="207">
        <v>0</v>
      </c>
      <c r="G69" s="207">
        <v>6.75</v>
      </c>
      <c r="H69" s="207">
        <v>0</v>
      </c>
      <c r="I69" s="207">
        <v>29.31</v>
      </c>
      <c r="J69" s="207">
        <v>1.36</v>
      </c>
      <c r="K69" s="207">
        <v>0.41</v>
      </c>
      <c r="L69" s="207">
        <v>25.44</v>
      </c>
      <c r="M69" s="207">
        <v>1.22</v>
      </c>
      <c r="N69" s="207">
        <v>1.57</v>
      </c>
      <c r="O69" s="207">
        <v>0</v>
      </c>
      <c r="P69" s="207">
        <v>5.6</v>
      </c>
      <c r="Q69" s="207">
        <v>3.45</v>
      </c>
      <c r="R69" s="207">
        <v>0.18</v>
      </c>
      <c r="S69" s="207">
        <v>0.35</v>
      </c>
      <c r="T69" s="207">
        <v>0.56000000000000005</v>
      </c>
      <c r="U69" s="207">
        <v>0.94</v>
      </c>
      <c r="V69" s="207">
        <v>0.79</v>
      </c>
      <c r="W69" s="207">
        <v>5.29</v>
      </c>
      <c r="X69" s="207">
        <v>1.99</v>
      </c>
      <c r="Y69" s="207">
        <v>0</v>
      </c>
      <c r="Z69" s="207">
        <v>3.03</v>
      </c>
      <c r="AA69" s="207">
        <v>1.08</v>
      </c>
      <c r="AB69" s="207">
        <v>0</v>
      </c>
      <c r="AC69" s="207">
        <v>0.57999999999999996</v>
      </c>
      <c r="AD69" s="207">
        <v>8.9</v>
      </c>
      <c r="AE69" s="207">
        <v>0</v>
      </c>
      <c r="AF69" s="207">
        <v>0</v>
      </c>
      <c r="AG69" s="207">
        <v>31.81</v>
      </c>
      <c r="AH69" s="207">
        <v>0</v>
      </c>
      <c r="AI69" s="207">
        <v>34.700000000000003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2.94</v>
      </c>
      <c r="E70" s="207">
        <v>0</v>
      </c>
      <c r="F70" s="207">
        <v>0</v>
      </c>
      <c r="G70" s="207">
        <v>6.75</v>
      </c>
      <c r="H70" s="207">
        <v>0</v>
      </c>
      <c r="I70" s="207">
        <v>27.95</v>
      </c>
      <c r="J70" s="207">
        <v>1.36</v>
      </c>
      <c r="K70" s="207">
        <v>0.41</v>
      </c>
      <c r="L70" s="207">
        <v>25.44</v>
      </c>
      <c r="M70" s="207">
        <v>1.22</v>
      </c>
      <c r="N70" s="207">
        <v>1.57</v>
      </c>
      <c r="O70" s="207">
        <v>0</v>
      </c>
      <c r="P70" s="207">
        <v>5.6</v>
      </c>
      <c r="Q70" s="207">
        <v>3.45</v>
      </c>
      <c r="R70" s="207">
        <v>0.18</v>
      </c>
      <c r="S70" s="207">
        <v>0.35</v>
      </c>
      <c r="T70" s="207">
        <v>0.56000000000000005</v>
      </c>
      <c r="U70" s="207">
        <v>0.94</v>
      </c>
      <c r="V70" s="207">
        <v>0.79</v>
      </c>
      <c r="W70" s="207">
        <v>5.29</v>
      </c>
      <c r="X70" s="207">
        <v>1.99</v>
      </c>
      <c r="Y70" s="207">
        <v>0</v>
      </c>
      <c r="Z70" s="207">
        <v>3.03</v>
      </c>
      <c r="AA70" s="207">
        <v>1.08</v>
      </c>
      <c r="AB70" s="207">
        <v>0</v>
      </c>
      <c r="AC70" s="207">
        <v>0.57999999999999996</v>
      </c>
      <c r="AD70" s="207">
        <v>8.9</v>
      </c>
      <c r="AE70" s="207">
        <v>0</v>
      </c>
      <c r="AF70" s="207">
        <v>0</v>
      </c>
      <c r="AG70" s="207">
        <v>31.81</v>
      </c>
      <c r="AH70" s="207">
        <v>0</v>
      </c>
      <c r="AI70" s="207">
        <v>34.700000000000003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2.94</v>
      </c>
      <c r="E71" s="207">
        <v>0</v>
      </c>
      <c r="F71" s="207">
        <v>0</v>
      </c>
      <c r="G71" s="207">
        <v>6.75</v>
      </c>
      <c r="H71" s="207">
        <v>0</v>
      </c>
      <c r="I71" s="207">
        <v>27.95</v>
      </c>
      <c r="J71" s="207">
        <v>1.36</v>
      </c>
      <c r="K71" s="207">
        <v>0.41</v>
      </c>
      <c r="L71" s="207">
        <v>25.44</v>
      </c>
      <c r="M71" s="207">
        <v>1.22</v>
      </c>
      <c r="N71" s="207">
        <v>1.57</v>
      </c>
      <c r="O71" s="207">
        <v>0</v>
      </c>
      <c r="P71" s="207">
        <v>5.6</v>
      </c>
      <c r="Q71" s="207">
        <v>3.45</v>
      </c>
      <c r="R71" s="207">
        <v>2.1800000000000002</v>
      </c>
      <c r="S71" s="207">
        <v>0.35</v>
      </c>
      <c r="T71" s="207">
        <v>0.56000000000000005</v>
      </c>
      <c r="U71" s="207">
        <v>0.94</v>
      </c>
      <c r="V71" s="207">
        <v>0.79</v>
      </c>
      <c r="W71" s="207">
        <v>5.29</v>
      </c>
      <c r="X71" s="207">
        <v>1.99</v>
      </c>
      <c r="Y71" s="207">
        <v>0</v>
      </c>
      <c r="Z71" s="207">
        <v>3.03</v>
      </c>
      <c r="AA71" s="207">
        <v>1.08</v>
      </c>
      <c r="AB71" s="207">
        <v>0</v>
      </c>
      <c r="AC71" s="207">
        <v>0.57999999999999996</v>
      </c>
      <c r="AD71" s="207">
        <v>8.9</v>
      </c>
      <c r="AE71" s="207">
        <v>0</v>
      </c>
      <c r="AF71" s="207">
        <v>0</v>
      </c>
      <c r="AG71" s="207">
        <v>31.81</v>
      </c>
      <c r="AH71" s="207">
        <v>0</v>
      </c>
      <c r="AI71" s="207">
        <v>34.700000000000003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2.94</v>
      </c>
      <c r="E72" s="207">
        <v>0</v>
      </c>
      <c r="F72" s="207">
        <v>0</v>
      </c>
      <c r="G72" s="207">
        <v>6.75</v>
      </c>
      <c r="H72" s="207">
        <v>0</v>
      </c>
      <c r="I72" s="207">
        <v>27.95</v>
      </c>
      <c r="J72" s="207">
        <v>1.36</v>
      </c>
      <c r="K72" s="207">
        <v>0.41</v>
      </c>
      <c r="L72" s="207">
        <v>25.44</v>
      </c>
      <c r="M72" s="207">
        <v>1.22</v>
      </c>
      <c r="N72" s="207">
        <v>1.57</v>
      </c>
      <c r="O72" s="207">
        <v>0</v>
      </c>
      <c r="P72" s="207">
        <v>5.6</v>
      </c>
      <c r="Q72" s="207">
        <v>3.45</v>
      </c>
      <c r="R72" s="207">
        <v>2.85</v>
      </c>
      <c r="S72" s="207">
        <v>0.35</v>
      </c>
      <c r="T72" s="207">
        <v>0.56000000000000005</v>
      </c>
      <c r="U72" s="207">
        <v>0.94</v>
      </c>
      <c r="V72" s="207">
        <v>0.79</v>
      </c>
      <c r="W72" s="207">
        <v>5.29</v>
      </c>
      <c r="X72" s="207">
        <v>1.99</v>
      </c>
      <c r="Y72" s="207">
        <v>0</v>
      </c>
      <c r="Z72" s="207">
        <v>3.03</v>
      </c>
      <c r="AA72" s="207">
        <v>1.08</v>
      </c>
      <c r="AB72" s="207">
        <v>0</v>
      </c>
      <c r="AC72" s="207">
        <v>0.57999999999999996</v>
      </c>
      <c r="AD72" s="207">
        <v>8.9</v>
      </c>
      <c r="AE72" s="207">
        <v>0</v>
      </c>
      <c r="AF72" s="207">
        <v>0</v>
      </c>
      <c r="AG72" s="207">
        <v>31.81</v>
      </c>
      <c r="AH72" s="207">
        <v>0</v>
      </c>
      <c r="AI72" s="207">
        <v>34.700000000000003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2.94</v>
      </c>
      <c r="E73" s="207">
        <v>0</v>
      </c>
      <c r="F73" s="207">
        <v>0</v>
      </c>
      <c r="G73" s="207">
        <v>6.75</v>
      </c>
      <c r="H73" s="207">
        <v>0</v>
      </c>
      <c r="I73" s="207">
        <v>27.95</v>
      </c>
      <c r="J73" s="207">
        <v>1.36</v>
      </c>
      <c r="K73" s="207">
        <v>0.41</v>
      </c>
      <c r="L73" s="207">
        <v>25.44</v>
      </c>
      <c r="M73" s="207">
        <v>1.22</v>
      </c>
      <c r="N73" s="207">
        <v>1.57</v>
      </c>
      <c r="O73" s="207">
        <v>0</v>
      </c>
      <c r="P73" s="207">
        <v>5.6</v>
      </c>
      <c r="Q73" s="207">
        <v>3.45</v>
      </c>
      <c r="R73" s="207">
        <v>2.85</v>
      </c>
      <c r="S73" s="207">
        <v>0.35</v>
      </c>
      <c r="T73" s="207">
        <v>0.56000000000000005</v>
      </c>
      <c r="U73" s="207">
        <v>0.94</v>
      </c>
      <c r="V73" s="207">
        <v>0.79</v>
      </c>
      <c r="W73" s="207">
        <v>3.96</v>
      </c>
      <c r="X73" s="207">
        <v>1.99</v>
      </c>
      <c r="Y73" s="207">
        <v>0</v>
      </c>
      <c r="Z73" s="207">
        <v>3.03</v>
      </c>
      <c r="AA73" s="207">
        <v>1.08</v>
      </c>
      <c r="AB73" s="207">
        <v>0</v>
      </c>
      <c r="AC73" s="207">
        <v>0.57999999999999996</v>
      </c>
      <c r="AD73" s="207">
        <v>8.9</v>
      </c>
      <c r="AE73" s="207">
        <v>0</v>
      </c>
      <c r="AF73" s="207">
        <v>0</v>
      </c>
      <c r="AG73" s="207">
        <v>31.81</v>
      </c>
      <c r="AH73" s="207">
        <v>0</v>
      </c>
      <c r="AI73" s="207">
        <v>34.700000000000003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2.94</v>
      </c>
      <c r="E74" s="207">
        <v>0</v>
      </c>
      <c r="F74" s="207">
        <v>0</v>
      </c>
      <c r="G74" s="207">
        <v>6.75</v>
      </c>
      <c r="H74" s="207">
        <v>0</v>
      </c>
      <c r="I74" s="207">
        <v>27.95</v>
      </c>
      <c r="J74" s="207">
        <v>1.36</v>
      </c>
      <c r="K74" s="207">
        <v>0.41</v>
      </c>
      <c r="L74" s="207">
        <v>25.44</v>
      </c>
      <c r="M74" s="207">
        <v>1.22</v>
      </c>
      <c r="N74" s="207">
        <v>1.57</v>
      </c>
      <c r="O74" s="207">
        <v>0</v>
      </c>
      <c r="P74" s="207">
        <v>5.6</v>
      </c>
      <c r="Q74" s="207">
        <v>3.45</v>
      </c>
      <c r="R74" s="207">
        <v>2.85</v>
      </c>
      <c r="S74" s="207">
        <v>0.35</v>
      </c>
      <c r="T74" s="207">
        <v>0.56000000000000005</v>
      </c>
      <c r="U74" s="207">
        <v>0.94</v>
      </c>
      <c r="V74" s="207">
        <v>0.79</v>
      </c>
      <c r="W74" s="207">
        <v>3.96</v>
      </c>
      <c r="X74" s="207">
        <v>1.99</v>
      </c>
      <c r="Y74" s="207">
        <v>0</v>
      </c>
      <c r="Z74" s="207">
        <v>3.03</v>
      </c>
      <c r="AA74" s="207">
        <v>1.08</v>
      </c>
      <c r="AB74" s="207">
        <v>0</v>
      </c>
      <c r="AC74" s="207">
        <v>0.57999999999999996</v>
      </c>
      <c r="AD74" s="207">
        <v>8.9</v>
      </c>
      <c r="AE74" s="207">
        <v>0</v>
      </c>
      <c r="AF74" s="207">
        <v>0</v>
      </c>
      <c r="AG74" s="207">
        <v>31.81</v>
      </c>
      <c r="AH74" s="207">
        <v>0</v>
      </c>
      <c r="AI74" s="207">
        <v>34.700000000000003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1.63</v>
      </c>
      <c r="E75" s="207">
        <v>0</v>
      </c>
      <c r="F75" s="207">
        <v>0</v>
      </c>
      <c r="G75" s="207">
        <v>6.75</v>
      </c>
      <c r="H75" s="207">
        <v>0</v>
      </c>
      <c r="I75" s="207">
        <v>26.24</v>
      </c>
      <c r="J75" s="207">
        <v>1.36</v>
      </c>
      <c r="K75" s="207">
        <v>0.41</v>
      </c>
      <c r="L75" s="207">
        <v>25.44</v>
      </c>
      <c r="M75" s="207">
        <v>1.22</v>
      </c>
      <c r="N75" s="207">
        <v>1.57</v>
      </c>
      <c r="O75" s="207">
        <v>0</v>
      </c>
      <c r="P75" s="207">
        <v>5.6</v>
      </c>
      <c r="Q75" s="207">
        <v>3.45</v>
      </c>
      <c r="R75" s="207">
        <v>2.85</v>
      </c>
      <c r="S75" s="207">
        <v>0.35</v>
      </c>
      <c r="T75" s="207">
        <v>0.56000000000000005</v>
      </c>
      <c r="U75" s="207">
        <v>0.94</v>
      </c>
      <c r="V75" s="207">
        <v>0.79</v>
      </c>
      <c r="W75" s="207">
        <v>5.29</v>
      </c>
      <c r="X75" s="207">
        <v>1.99</v>
      </c>
      <c r="Y75" s="207">
        <v>0</v>
      </c>
      <c r="Z75" s="207">
        <v>3.03</v>
      </c>
      <c r="AA75" s="207">
        <v>1.08</v>
      </c>
      <c r="AB75" s="207">
        <v>0</v>
      </c>
      <c r="AC75" s="207">
        <v>0.57999999999999996</v>
      </c>
      <c r="AD75" s="207">
        <v>8.9</v>
      </c>
      <c r="AE75" s="207">
        <v>0</v>
      </c>
      <c r="AF75" s="207">
        <v>0</v>
      </c>
      <c r="AG75" s="207">
        <v>31.81</v>
      </c>
      <c r="AH75" s="207">
        <v>0</v>
      </c>
      <c r="AI75" s="207">
        <v>34.700000000000003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1.63</v>
      </c>
      <c r="E76" s="207">
        <v>0</v>
      </c>
      <c r="F76" s="207">
        <v>0</v>
      </c>
      <c r="G76" s="207">
        <v>6.75</v>
      </c>
      <c r="H76" s="207">
        <v>0</v>
      </c>
      <c r="I76" s="207">
        <v>26.24</v>
      </c>
      <c r="J76" s="207">
        <v>1.36</v>
      </c>
      <c r="K76" s="207">
        <v>0.41</v>
      </c>
      <c r="L76" s="207">
        <v>25.44</v>
      </c>
      <c r="M76" s="207">
        <v>1.22</v>
      </c>
      <c r="N76" s="207">
        <v>1.57</v>
      </c>
      <c r="O76" s="207">
        <v>0</v>
      </c>
      <c r="P76" s="207">
        <v>5.6</v>
      </c>
      <c r="Q76" s="207">
        <v>3.45</v>
      </c>
      <c r="R76" s="207">
        <v>2.85</v>
      </c>
      <c r="S76" s="207">
        <v>0.35</v>
      </c>
      <c r="T76" s="207">
        <v>0.56000000000000005</v>
      </c>
      <c r="U76" s="207">
        <v>0.94</v>
      </c>
      <c r="V76" s="207">
        <v>0.79</v>
      </c>
      <c r="W76" s="207">
        <v>5.29</v>
      </c>
      <c r="X76" s="207">
        <v>1.99</v>
      </c>
      <c r="Y76" s="207">
        <v>0</v>
      </c>
      <c r="Z76" s="207">
        <v>3.03</v>
      </c>
      <c r="AA76" s="207">
        <v>1.08</v>
      </c>
      <c r="AB76" s="207">
        <v>0</v>
      </c>
      <c r="AC76" s="207">
        <v>0.57999999999999996</v>
      </c>
      <c r="AD76" s="207">
        <v>8.9</v>
      </c>
      <c r="AE76" s="207">
        <v>0</v>
      </c>
      <c r="AF76" s="207">
        <v>0</v>
      </c>
      <c r="AG76" s="207">
        <v>31.81</v>
      </c>
      <c r="AH76" s="207">
        <v>0</v>
      </c>
      <c r="AI76" s="207">
        <v>34.700000000000003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2.94</v>
      </c>
      <c r="E77" s="207">
        <v>0</v>
      </c>
      <c r="F77" s="207">
        <v>0</v>
      </c>
      <c r="G77" s="207">
        <v>6.75</v>
      </c>
      <c r="H77" s="207">
        <v>0</v>
      </c>
      <c r="I77" s="207">
        <v>26.24</v>
      </c>
      <c r="J77" s="207">
        <v>1.36</v>
      </c>
      <c r="K77" s="207">
        <v>0.41</v>
      </c>
      <c r="L77" s="207">
        <v>25.44</v>
      </c>
      <c r="M77" s="207">
        <v>1.22</v>
      </c>
      <c r="N77" s="207">
        <v>1.57</v>
      </c>
      <c r="O77" s="207">
        <v>0</v>
      </c>
      <c r="P77" s="207">
        <v>5.6</v>
      </c>
      <c r="Q77" s="207">
        <v>3.45</v>
      </c>
      <c r="R77" s="207">
        <v>2.85</v>
      </c>
      <c r="S77" s="207">
        <v>0.35</v>
      </c>
      <c r="T77" s="207">
        <v>0.56000000000000005</v>
      </c>
      <c r="U77" s="207">
        <v>0.94</v>
      </c>
      <c r="V77" s="207">
        <v>0.79</v>
      </c>
      <c r="W77" s="207">
        <v>5.29</v>
      </c>
      <c r="X77" s="207">
        <v>1.99</v>
      </c>
      <c r="Y77" s="207">
        <v>0</v>
      </c>
      <c r="Z77" s="207">
        <v>3.03</v>
      </c>
      <c r="AA77" s="207">
        <v>1.08</v>
      </c>
      <c r="AB77" s="207">
        <v>0</v>
      </c>
      <c r="AC77" s="207">
        <v>0.57999999999999996</v>
      </c>
      <c r="AD77" s="207">
        <v>8.9</v>
      </c>
      <c r="AE77" s="207">
        <v>0</v>
      </c>
      <c r="AF77" s="207">
        <v>0</v>
      </c>
      <c r="AG77" s="207">
        <v>31.81</v>
      </c>
      <c r="AH77" s="207">
        <v>0</v>
      </c>
      <c r="AI77" s="207">
        <v>34.700000000000003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2.94</v>
      </c>
      <c r="E78" s="207">
        <v>0</v>
      </c>
      <c r="F78" s="207">
        <v>0</v>
      </c>
      <c r="G78" s="207">
        <v>6.75</v>
      </c>
      <c r="H78" s="207">
        <v>0</v>
      </c>
      <c r="I78" s="207">
        <v>26.24</v>
      </c>
      <c r="J78" s="207">
        <v>1.36</v>
      </c>
      <c r="K78" s="207">
        <v>0.41</v>
      </c>
      <c r="L78" s="207">
        <v>25.44</v>
      </c>
      <c r="M78" s="207">
        <v>1.22</v>
      </c>
      <c r="N78" s="207">
        <v>1.57</v>
      </c>
      <c r="O78" s="207">
        <v>0</v>
      </c>
      <c r="P78" s="207">
        <v>5.6</v>
      </c>
      <c r="Q78" s="207">
        <v>3.45</v>
      </c>
      <c r="R78" s="207">
        <v>2.85</v>
      </c>
      <c r="S78" s="207">
        <v>0.35</v>
      </c>
      <c r="T78" s="207">
        <v>0.56000000000000005</v>
      </c>
      <c r="U78" s="207">
        <v>0.94</v>
      </c>
      <c r="V78" s="207">
        <v>0.79</v>
      </c>
      <c r="W78" s="207">
        <v>5.29</v>
      </c>
      <c r="X78" s="207">
        <v>1.99</v>
      </c>
      <c r="Y78" s="207">
        <v>0</v>
      </c>
      <c r="Z78" s="207">
        <v>3.03</v>
      </c>
      <c r="AA78" s="207">
        <v>1.08</v>
      </c>
      <c r="AB78" s="207">
        <v>0</v>
      </c>
      <c r="AC78" s="207">
        <v>0.57999999999999996</v>
      </c>
      <c r="AD78" s="207">
        <v>8.9</v>
      </c>
      <c r="AE78" s="207">
        <v>0</v>
      </c>
      <c r="AF78" s="207">
        <v>0</v>
      </c>
      <c r="AG78" s="207">
        <v>31.81</v>
      </c>
      <c r="AH78" s="207">
        <v>0</v>
      </c>
      <c r="AI78" s="207">
        <v>34.700000000000003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2.94</v>
      </c>
      <c r="E79" s="207">
        <v>0</v>
      </c>
      <c r="F79" s="207">
        <v>0</v>
      </c>
      <c r="G79" s="207">
        <v>6.75</v>
      </c>
      <c r="H79" s="207">
        <v>0</v>
      </c>
      <c r="I79" s="207">
        <v>26.24</v>
      </c>
      <c r="J79" s="207">
        <v>1.36</v>
      </c>
      <c r="K79" s="207">
        <v>0.41</v>
      </c>
      <c r="L79" s="207">
        <v>25.44</v>
      </c>
      <c r="M79" s="207">
        <v>1.22</v>
      </c>
      <c r="N79" s="207">
        <v>1.57</v>
      </c>
      <c r="O79" s="207">
        <v>0</v>
      </c>
      <c r="P79" s="207">
        <v>5.6</v>
      </c>
      <c r="Q79" s="207">
        <v>1.26</v>
      </c>
      <c r="R79" s="207">
        <v>0.76</v>
      </c>
      <c r="S79" s="207">
        <v>0.35</v>
      </c>
      <c r="T79" s="207">
        <v>0.56000000000000005</v>
      </c>
      <c r="U79" s="207">
        <v>0.94</v>
      </c>
      <c r="V79" s="207">
        <v>0.79</v>
      </c>
      <c r="W79" s="207">
        <v>5.37</v>
      </c>
      <c r="X79" s="207">
        <v>1.99</v>
      </c>
      <c r="Y79" s="207">
        <v>0</v>
      </c>
      <c r="Z79" s="207">
        <v>3.03</v>
      </c>
      <c r="AA79" s="207">
        <v>1.08</v>
      </c>
      <c r="AB79" s="207">
        <v>0</v>
      </c>
      <c r="AC79" s="207">
        <v>0.57999999999999996</v>
      </c>
      <c r="AD79" s="207">
        <v>8.9</v>
      </c>
      <c r="AE79" s="207">
        <v>0</v>
      </c>
      <c r="AF79" s="207">
        <v>0</v>
      </c>
      <c r="AG79" s="207">
        <v>31.81</v>
      </c>
      <c r="AH79" s="207">
        <v>0</v>
      </c>
      <c r="AI79" s="207">
        <v>34.700000000000003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2.94</v>
      </c>
      <c r="E80" s="207">
        <v>0</v>
      </c>
      <c r="F80" s="207">
        <v>0</v>
      </c>
      <c r="G80" s="207">
        <v>6.75</v>
      </c>
      <c r="H80" s="207">
        <v>0</v>
      </c>
      <c r="I80" s="207">
        <v>26.24</v>
      </c>
      <c r="J80" s="207">
        <v>1.36</v>
      </c>
      <c r="K80" s="207">
        <v>0.41</v>
      </c>
      <c r="L80" s="207">
        <v>25.44</v>
      </c>
      <c r="M80" s="207">
        <v>1.22</v>
      </c>
      <c r="N80" s="207">
        <v>1.57</v>
      </c>
      <c r="O80" s="207">
        <v>0</v>
      </c>
      <c r="P80" s="207">
        <v>5.6</v>
      </c>
      <c r="Q80" s="207">
        <v>1.26</v>
      </c>
      <c r="R80" s="207">
        <v>0.56000000000000005</v>
      </c>
      <c r="S80" s="207">
        <v>0.35</v>
      </c>
      <c r="T80" s="207">
        <v>0.56000000000000005</v>
      </c>
      <c r="U80" s="207">
        <v>0.94</v>
      </c>
      <c r="V80" s="207">
        <v>0.79</v>
      </c>
      <c r="W80" s="207">
        <v>5.36</v>
      </c>
      <c r="X80" s="207">
        <v>1.99</v>
      </c>
      <c r="Y80" s="207">
        <v>0</v>
      </c>
      <c r="Z80" s="207">
        <v>3.03</v>
      </c>
      <c r="AA80" s="207">
        <v>1.08</v>
      </c>
      <c r="AB80" s="207">
        <v>0</v>
      </c>
      <c r="AC80" s="207">
        <v>0.57999999999999996</v>
      </c>
      <c r="AD80" s="207">
        <v>8.9</v>
      </c>
      <c r="AE80" s="207">
        <v>0</v>
      </c>
      <c r="AF80" s="207">
        <v>0</v>
      </c>
      <c r="AG80" s="207">
        <v>31.81</v>
      </c>
      <c r="AH80" s="207">
        <v>0</v>
      </c>
      <c r="AI80" s="207">
        <v>34.700000000000003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2.94</v>
      </c>
      <c r="E81" s="207">
        <v>0</v>
      </c>
      <c r="F81" s="207">
        <v>0</v>
      </c>
      <c r="G81" s="207">
        <v>6.75</v>
      </c>
      <c r="H81" s="207">
        <v>0</v>
      </c>
      <c r="I81" s="207">
        <v>26.24</v>
      </c>
      <c r="J81" s="207">
        <v>1.36</v>
      </c>
      <c r="K81" s="207">
        <v>0.41</v>
      </c>
      <c r="L81" s="207">
        <v>25.44</v>
      </c>
      <c r="M81" s="207">
        <v>1.22</v>
      </c>
      <c r="N81" s="207">
        <v>1.57</v>
      </c>
      <c r="O81" s="207">
        <v>0</v>
      </c>
      <c r="P81" s="207">
        <v>5.6</v>
      </c>
      <c r="Q81" s="207">
        <v>1.26</v>
      </c>
      <c r="R81" s="207">
        <v>0.56000000000000005</v>
      </c>
      <c r="S81" s="207">
        <v>0.35</v>
      </c>
      <c r="T81" s="207">
        <v>0.56000000000000005</v>
      </c>
      <c r="U81" s="207">
        <v>0.94</v>
      </c>
      <c r="V81" s="207">
        <v>0.79</v>
      </c>
      <c r="W81" s="207">
        <v>5.36</v>
      </c>
      <c r="X81" s="207">
        <v>1.99</v>
      </c>
      <c r="Y81" s="207">
        <v>0</v>
      </c>
      <c r="Z81" s="207">
        <v>3.03</v>
      </c>
      <c r="AA81" s="207">
        <v>1.08</v>
      </c>
      <c r="AB81" s="207">
        <v>0</v>
      </c>
      <c r="AC81" s="207">
        <v>0.57999999999999996</v>
      </c>
      <c r="AD81" s="207">
        <v>8.9</v>
      </c>
      <c r="AE81" s="207">
        <v>0</v>
      </c>
      <c r="AF81" s="207">
        <v>0</v>
      </c>
      <c r="AG81" s="207">
        <v>31.81</v>
      </c>
      <c r="AH81" s="207">
        <v>0</v>
      </c>
      <c r="AI81" s="207">
        <v>34.700000000000003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2.94</v>
      </c>
      <c r="E82" s="207">
        <v>0</v>
      </c>
      <c r="F82" s="207">
        <v>0</v>
      </c>
      <c r="G82" s="207">
        <v>6.75</v>
      </c>
      <c r="H82" s="207">
        <v>0</v>
      </c>
      <c r="I82" s="207">
        <v>26.24</v>
      </c>
      <c r="J82" s="207">
        <v>1.36</v>
      </c>
      <c r="K82" s="207">
        <v>0.41</v>
      </c>
      <c r="L82" s="207">
        <v>25.44</v>
      </c>
      <c r="M82" s="207">
        <v>1.22</v>
      </c>
      <c r="N82" s="207">
        <v>1.57</v>
      </c>
      <c r="O82" s="207">
        <v>0</v>
      </c>
      <c r="P82" s="207">
        <v>5.6</v>
      </c>
      <c r="Q82" s="207">
        <v>1.26</v>
      </c>
      <c r="R82" s="207">
        <v>0.56000000000000005</v>
      </c>
      <c r="S82" s="207">
        <v>0.35</v>
      </c>
      <c r="T82" s="207">
        <v>0.56000000000000005</v>
      </c>
      <c r="U82" s="207">
        <v>0.94</v>
      </c>
      <c r="V82" s="207">
        <v>0.79</v>
      </c>
      <c r="W82" s="207">
        <v>5.36</v>
      </c>
      <c r="X82" s="207">
        <v>1.99</v>
      </c>
      <c r="Y82" s="207">
        <v>0</v>
      </c>
      <c r="Z82" s="207">
        <v>3.03</v>
      </c>
      <c r="AA82" s="207">
        <v>1.08</v>
      </c>
      <c r="AB82" s="207">
        <v>0</v>
      </c>
      <c r="AC82" s="207">
        <v>0.57999999999999996</v>
      </c>
      <c r="AD82" s="207">
        <v>8.9</v>
      </c>
      <c r="AE82" s="207">
        <v>0</v>
      </c>
      <c r="AF82" s="207">
        <v>0</v>
      </c>
      <c r="AG82" s="207">
        <v>31.81</v>
      </c>
      <c r="AH82" s="207">
        <v>0</v>
      </c>
      <c r="AI82" s="207">
        <v>34.700000000000003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2.94</v>
      </c>
      <c r="E83" s="207">
        <v>0</v>
      </c>
      <c r="F83" s="207">
        <v>0</v>
      </c>
      <c r="G83" s="207">
        <v>6.75</v>
      </c>
      <c r="H83" s="207">
        <v>0</v>
      </c>
      <c r="I83" s="207">
        <v>29.31</v>
      </c>
      <c r="J83" s="207">
        <v>0.34</v>
      </c>
      <c r="K83" s="207">
        <v>0.41</v>
      </c>
      <c r="L83" s="207">
        <v>25.44</v>
      </c>
      <c r="M83" s="207">
        <v>1.22</v>
      </c>
      <c r="N83" s="207">
        <v>1.57</v>
      </c>
      <c r="O83" s="207">
        <v>0</v>
      </c>
      <c r="P83" s="207">
        <v>5.6</v>
      </c>
      <c r="Q83" s="207">
        <v>1.26</v>
      </c>
      <c r="R83" s="207">
        <v>0.56000000000000005</v>
      </c>
      <c r="S83" s="207">
        <v>0.35</v>
      </c>
      <c r="T83" s="207">
        <v>0.56000000000000005</v>
      </c>
      <c r="U83" s="207">
        <v>0.94</v>
      </c>
      <c r="V83" s="207">
        <v>0.79</v>
      </c>
      <c r="W83" s="207">
        <v>5.36</v>
      </c>
      <c r="X83" s="207">
        <v>1.99</v>
      </c>
      <c r="Y83" s="207">
        <v>0</v>
      </c>
      <c r="Z83" s="207">
        <v>3.03</v>
      </c>
      <c r="AA83" s="207">
        <v>1.08</v>
      </c>
      <c r="AB83" s="207">
        <v>0</v>
      </c>
      <c r="AC83" s="207">
        <v>0.57999999999999996</v>
      </c>
      <c r="AD83" s="207">
        <v>8.9</v>
      </c>
      <c r="AE83" s="207">
        <v>0</v>
      </c>
      <c r="AF83" s="207">
        <v>0</v>
      </c>
      <c r="AG83" s="207">
        <v>31.81</v>
      </c>
      <c r="AH83" s="207">
        <v>0</v>
      </c>
      <c r="AI83" s="207">
        <v>34.700000000000003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2.94</v>
      </c>
      <c r="E84" s="207">
        <v>0</v>
      </c>
      <c r="F84" s="207">
        <v>0</v>
      </c>
      <c r="G84" s="207">
        <v>6.75</v>
      </c>
      <c r="H84" s="207">
        <v>0</v>
      </c>
      <c r="I84" s="207">
        <v>29.31</v>
      </c>
      <c r="J84" s="207">
        <v>0.34</v>
      </c>
      <c r="K84" s="207">
        <v>0.41</v>
      </c>
      <c r="L84" s="207">
        <v>25.44</v>
      </c>
      <c r="M84" s="207">
        <v>1.22</v>
      </c>
      <c r="N84" s="207">
        <v>1.57</v>
      </c>
      <c r="O84" s="207">
        <v>0</v>
      </c>
      <c r="P84" s="207">
        <v>5.6</v>
      </c>
      <c r="Q84" s="207">
        <v>1.26</v>
      </c>
      <c r="R84" s="207">
        <v>0.56000000000000005</v>
      </c>
      <c r="S84" s="207">
        <v>0.35</v>
      </c>
      <c r="T84" s="207">
        <v>0.56000000000000005</v>
      </c>
      <c r="U84" s="207">
        <v>0.94</v>
      </c>
      <c r="V84" s="207">
        <v>0.79</v>
      </c>
      <c r="W84" s="207">
        <v>5.36</v>
      </c>
      <c r="X84" s="207">
        <v>1.99</v>
      </c>
      <c r="Y84" s="207">
        <v>0</v>
      </c>
      <c r="Z84" s="207">
        <v>3.03</v>
      </c>
      <c r="AA84" s="207">
        <v>1.08</v>
      </c>
      <c r="AB84" s="207">
        <v>0</v>
      </c>
      <c r="AC84" s="207">
        <v>0.57999999999999996</v>
      </c>
      <c r="AD84" s="207">
        <v>8.9</v>
      </c>
      <c r="AE84" s="207">
        <v>0</v>
      </c>
      <c r="AF84" s="207">
        <v>0</v>
      </c>
      <c r="AG84" s="207">
        <v>31.81</v>
      </c>
      <c r="AH84" s="207">
        <v>0</v>
      </c>
      <c r="AI84" s="207">
        <v>34.700000000000003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2.94</v>
      </c>
      <c r="E85" s="207">
        <v>0</v>
      </c>
      <c r="F85" s="207">
        <v>0</v>
      </c>
      <c r="G85" s="207">
        <v>6.75</v>
      </c>
      <c r="H85" s="207">
        <v>0</v>
      </c>
      <c r="I85" s="207">
        <v>29.31</v>
      </c>
      <c r="J85" s="207">
        <v>0.34</v>
      </c>
      <c r="K85" s="207">
        <v>0.41</v>
      </c>
      <c r="L85" s="207">
        <v>25.44</v>
      </c>
      <c r="M85" s="207">
        <v>1.22</v>
      </c>
      <c r="N85" s="207">
        <v>1.57</v>
      </c>
      <c r="O85" s="207">
        <v>0</v>
      </c>
      <c r="P85" s="207">
        <v>5.6</v>
      </c>
      <c r="Q85" s="207">
        <v>1.26</v>
      </c>
      <c r="R85" s="207">
        <v>0.56000000000000005</v>
      </c>
      <c r="S85" s="207">
        <v>0.35</v>
      </c>
      <c r="T85" s="207">
        <v>0.56000000000000005</v>
      </c>
      <c r="U85" s="207">
        <v>0.94</v>
      </c>
      <c r="V85" s="207">
        <v>0.79</v>
      </c>
      <c r="W85" s="207">
        <v>5.44</v>
      </c>
      <c r="X85" s="207">
        <v>1.99</v>
      </c>
      <c r="Y85" s="207">
        <v>0</v>
      </c>
      <c r="Z85" s="207">
        <v>3.03</v>
      </c>
      <c r="AA85" s="207">
        <v>1.08</v>
      </c>
      <c r="AB85" s="207">
        <v>0</v>
      </c>
      <c r="AC85" s="207">
        <v>0.57999999999999996</v>
      </c>
      <c r="AD85" s="207">
        <v>8.9</v>
      </c>
      <c r="AE85" s="207">
        <v>0</v>
      </c>
      <c r="AF85" s="207">
        <v>0</v>
      </c>
      <c r="AG85" s="207">
        <v>31.81</v>
      </c>
      <c r="AH85" s="207">
        <v>0</v>
      </c>
      <c r="AI85" s="207">
        <v>34.700000000000003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2.94</v>
      </c>
      <c r="E86" s="207">
        <v>0</v>
      </c>
      <c r="F86" s="207">
        <v>0</v>
      </c>
      <c r="G86" s="207">
        <v>6.75</v>
      </c>
      <c r="H86" s="207">
        <v>0</v>
      </c>
      <c r="I86" s="207">
        <v>29.31</v>
      </c>
      <c r="J86" s="207">
        <v>0.34</v>
      </c>
      <c r="K86" s="207">
        <v>0.41</v>
      </c>
      <c r="L86" s="207">
        <v>25.44</v>
      </c>
      <c r="M86" s="207">
        <v>1.22</v>
      </c>
      <c r="N86" s="207">
        <v>1.57</v>
      </c>
      <c r="O86" s="207">
        <v>0</v>
      </c>
      <c r="P86" s="207">
        <v>5.6</v>
      </c>
      <c r="Q86" s="207">
        <v>1.26</v>
      </c>
      <c r="R86" s="207">
        <v>0.56000000000000005</v>
      </c>
      <c r="S86" s="207">
        <v>0.35</v>
      </c>
      <c r="T86" s="207">
        <v>0.56000000000000005</v>
      </c>
      <c r="U86" s="207">
        <v>0.94</v>
      </c>
      <c r="V86" s="207">
        <v>0.79</v>
      </c>
      <c r="W86" s="207">
        <v>5.43</v>
      </c>
      <c r="X86" s="207">
        <v>1.99</v>
      </c>
      <c r="Y86" s="207">
        <v>0</v>
      </c>
      <c r="Z86" s="207">
        <v>3.03</v>
      </c>
      <c r="AA86" s="207">
        <v>1.08</v>
      </c>
      <c r="AB86" s="207">
        <v>0</v>
      </c>
      <c r="AC86" s="207">
        <v>0.57999999999999996</v>
      </c>
      <c r="AD86" s="207">
        <v>8.9</v>
      </c>
      <c r="AE86" s="207">
        <v>0</v>
      </c>
      <c r="AF86" s="207">
        <v>0</v>
      </c>
      <c r="AG86" s="207">
        <v>31.81</v>
      </c>
      <c r="AH86" s="207">
        <v>0</v>
      </c>
      <c r="AI86" s="207">
        <v>34.700000000000003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2.94</v>
      </c>
      <c r="E87" s="207">
        <v>0</v>
      </c>
      <c r="F87" s="207">
        <v>0</v>
      </c>
      <c r="G87" s="207">
        <v>6.75</v>
      </c>
      <c r="H87" s="207">
        <v>0</v>
      </c>
      <c r="I87" s="207">
        <v>29.31</v>
      </c>
      <c r="J87" s="207">
        <v>0.34</v>
      </c>
      <c r="K87" s="207">
        <v>0.41</v>
      </c>
      <c r="L87" s="207">
        <v>25.44</v>
      </c>
      <c r="M87" s="207">
        <v>1.22</v>
      </c>
      <c r="N87" s="207">
        <v>1.57</v>
      </c>
      <c r="O87" s="207">
        <v>0</v>
      </c>
      <c r="P87" s="207">
        <v>5.6</v>
      </c>
      <c r="Q87" s="207">
        <v>1.26</v>
      </c>
      <c r="R87" s="207">
        <v>0.56000000000000005</v>
      </c>
      <c r="S87" s="207">
        <v>0.35</v>
      </c>
      <c r="T87" s="207">
        <v>0.56000000000000005</v>
      </c>
      <c r="U87" s="207">
        <v>0.94</v>
      </c>
      <c r="V87" s="207">
        <v>0.79</v>
      </c>
      <c r="W87" s="207">
        <v>5.43</v>
      </c>
      <c r="X87" s="207">
        <v>1.99</v>
      </c>
      <c r="Y87" s="207">
        <v>0</v>
      </c>
      <c r="Z87" s="207">
        <v>3.03</v>
      </c>
      <c r="AA87" s="207">
        <v>1.08</v>
      </c>
      <c r="AB87" s="207">
        <v>0</v>
      </c>
      <c r="AC87" s="207">
        <v>0.57999999999999996</v>
      </c>
      <c r="AD87" s="207">
        <v>8.9</v>
      </c>
      <c r="AE87" s="207">
        <v>0</v>
      </c>
      <c r="AF87" s="207">
        <v>0</v>
      </c>
      <c r="AG87" s="207">
        <v>31.81</v>
      </c>
      <c r="AH87" s="207">
        <v>0</v>
      </c>
      <c r="AI87" s="207">
        <v>34.700000000000003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2.94</v>
      </c>
      <c r="E88" s="207">
        <v>0</v>
      </c>
      <c r="F88" s="207">
        <v>0</v>
      </c>
      <c r="G88" s="207">
        <v>6.75</v>
      </c>
      <c r="H88" s="207">
        <v>0</v>
      </c>
      <c r="I88" s="207">
        <v>29.31</v>
      </c>
      <c r="J88" s="207">
        <v>0.34</v>
      </c>
      <c r="K88" s="207">
        <v>0.41</v>
      </c>
      <c r="L88" s="207">
        <v>25.44</v>
      </c>
      <c r="M88" s="207">
        <v>1.22</v>
      </c>
      <c r="N88" s="207">
        <v>1.57</v>
      </c>
      <c r="O88" s="207">
        <v>0</v>
      </c>
      <c r="P88" s="207">
        <v>5.6</v>
      </c>
      <c r="Q88" s="207">
        <v>1.26</v>
      </c>
      <c r="R88" s="207">
        <v>0.56000000000000005</v>
      </c>
      <c r="S88" s="207">
        <v>0.35</v>
      </c>
      <c r="T88" s="207">
        <v>0.56000000000000005</v>
      </c>
      <c r="U88" s="207">
        <v>0.94</v>
      </c>
      <c r="V88" s="207">
        <v>0.79</v>
      </c>
      <c r="W88" s="207">
        <v>5.43</v>
      </c>
      <c r="X88" s="207">
        <v>1.99</v>
      </c>
      <c r="Y88" s="207">
        <v>0</v>
      </c>
      <c r="Z88" s="207">
        <v>3.03</v>
      </c>
      <c r="AA88" s="207">
        <v>1.08</v>
      </c>
      <c r="AB88" s="207">
        <v>0</v>
      </c>
      <c r="AC88" s="207">
        <v>0.57999999999999996</v>
      </c>
      <c r="AD88" s="207">
        <v>8.9</v>
      </c>
      <c r="AE88" s="207">
        <v>0</v>
      </c>
      <c r="AF88" s="207">
        <v>0</v>
      </c>
      <c r="AG88" s="207">
        <v>31.81</v>
      </c>
      <c r="AH88" s="207">
        <v>0</v>
      </c>
      <c r="AI88" s="207">
        <v>34.700000000000003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2.94</v>
      </c>
      <c r="E89" s="207">
        <v>0</v>
      </c>
      <c r="F89" s="207">
        <v>0</v>
      </c>
      <c r="G89" s="207">
        <v>6.75</v>
      </c>
      <c r="H89" s="207">
        <v>0</v>
      </c>
      <c r="I89" s="207">
        <v>29.31</v>
      </c>
      <c r="J89" s="207">
        <v>0.34</v>
      </c>
      <c r="K89" s="207">
        <v>0.41</v>
      </c>
      <c r="L89" s="207">
        <v>25.44</v>
      </c>
      <c r="M89" s="207">
        <v>1.22</v>
      </c>
      <c r="N89" s="207">
        <v>1.57</v>
      </c>
      <c r="O89" s="207">
        <v>0</v>
      </c>
      <c r="P89" s="207">
        <v>5.6</v>
      </c>
      <c r="Q89" s="207">
        <v>3.45</v>
      </c>
      <c r="R89" s="207">
        <v>0.56000000000000005</v>
      </c>
      <c r="S89" s="207">
        <v>0.35</v>
      </c>
      <c r="T89" s="207">
        <v>0.56000000000000005</v>
      </c>
      <c r="U89" s="207">
        <v>0.94</v>
      </c>
      <c r="V89" s="207">
        <v>0.79</v>
      </c>
      <c r="W89" s="207">
        <v>5.43</v>
      </c>
      <c r="X89" s="207">
        <v>1.99</v>
      </c>
      <c r="Y89" s="207">
        <v>0</v>
      </c>
      <c r="Z89" s="207">
        <v>3.03</v>
      </c>
      <c r="AA89" s="207">
        <v>1.08</v>
      </c>
      <c r="AB89" s="207">
        <v>0</v>
      </c>
      <c r="AC89" s="207">
        <v>0.57999999999999996</v>
      </c>
      <c r="AD89" s="207">
        <v>8.9</v>
      </c>
      <c r="AE89" s="207">
        <v>0</v>
      </c>
      <c r="AF89" s="207">
        <v>0</v>
      </c>
      <c r="AG89" s="207">
        <v>31.81</v>
      </c>
      <c r="AH89" s="207">
        <v>0</v>
      </c>
      <c r="AI89" s="207">
        <v>34.700000000000003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2.94</v>
      </c>
      <c r="E90" s="207">
        <v>0</v>
      </c>
      <c r="F90" s="207">
        <v>0</v>
      </c>
      <c r="G90" s="207">
        <v>6.75</v>
      </c>
      <c r="H90" s="207">
        <v>0</v>
      </c>
      <c r="I90" s="207">
        <v>29.31</v>
      </c>
      <c r="J90" s="207">
        <v>0.34</v>
      </c>
      <c r="K90" s="207">
        <v>0.41</v>
      </c>
      <c r="L90" s="207">
        <v>25.44</v>
      </c>
      <c r="M90" s="207">
        <v>1.22</v>
      </c>
      <c r="N90" s="207">
        <v>1.57</v>
      </c>
      <c r="O90" s="207">
        <v>0</v>
      </c>
      <c r="P90" s="207">
        <v>5.6</v>
      </c>
      <c r="Q90" s="207">
        <v>3.45</v>
      </c>
      <c r="R90" s="207">
        <v>0.56000000000000005</v>
      </c>
      <c r="S90" s="207">
        <v>0.35</v>
      </c>
      <c r="T90" s="207">
        <v>0.56000000000000005</v>
      </c>
      <c r="U90" s="207">
        <v>0.94</v>
      </c>
      <c r="V90" s="207">
        <v>0.79</v>
      </c>
      <c r="W90" s="207">
        <v>3.28</v>
      </c>
      <c r="X90" s="207">
        <v>1.99</v>
      </c>
      <c r="Y90" s="207">
        <v>0</v>
      </c>
      <c r="Z90" s="207">
        <v>3.03</v>
      </c>
      <c r="AA90" s="207">
        <v>1.08</v>
      </c>
      <c r="AB90" s="207">
        <v>0</v>
      </c>
      <c r="AC90" s="207">
        <v>0.57999999999999996</v>
      </c>
      <c r="AD90" s="207">
        <v>8.9</v>
      </c>
      <c r="AE90" s="207">
        <v>0</v>
      </c>
      <c r="AF90" s="207">
        <v>0</v>
      </c>
      <c r="AG90" s="207">
        <v>31.81</v>
      </c>
      <c r="AH90" s="207">
        <v>0</v>
      </c>
      <c r="AI90" s="207">
        <v>34.700000000000003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2.94</v>
      </c>
      <c r="E91" s="207">
        <v>0</v>
      </c>
      <c r="F91" s="207">
        <v>0</v>
      </c>
      <c r="G91" s="207">
        <v>6.75</v>
      </c>
      <c r="H91" s="207">
        <v>0</v>
      </c>
      <c r="I91" s="207">
        <v>29.31</v>
      </c>
      <c r="J91" s="207">
        <v>0.34</v>
      </c>
      <c r="K91" s="207">
        <v>0.41</v>
      </c>
      <c r="L91" s="207">
        <v>120.56</v>
      </c>
      <c r="M91" s="207">
        <v>1.22</v>
      </c>
      <c r="N91" s="207">
        <v>1.57</v>
      </c>
      <c r="O91" s="207">
        <v>0</v>
      </c>
      <c r="P91" s="207">
        <v>5.6</v>
      </c>
      <c r="Q91" s="207">
        <v>3.8</v>
      </c>
      <c r="R91" s="207">
        <v>0.56000000000000005</v>
      </c>
      <c r="S91" s="207">
        <v>0.35</v>
      </c>
      <c r="T91" s="207">
        <v>0.56000000000000005</v>
      </c>
      <c r="U91" s="207">
        <v>0.94</v>
      </c>
      <c r="V91" s="207">
        <v>0.79</v>
      </c>
      <c r="W91" s="207">
        <v>3.35</v>
      </c>
      <c r="X91" s="207">
        <v>1.99</v>
      </c>
      <c r="Y91" s="207">
        <v>0</v>
      </c>
      <c r="Z91" s="207">
        <v>3.03</v>
      </c>
      <c r="AA91" s="207">
        <v>1.08</v>
      </c>
      <c r="AB91" s="207">
        <v>0</v>
      </c>
      <c r="AC91" s="207">
        <v>0.57999999999999996</v>
      </c>
      <c r="AD91" s="207">
        <v>8.9</v>
      </c>
      <c r="AE91" s="207">
        <v>0</v>
      </c>
      <c r="AF91" s="207">
        <v>0</v>
      </c>
      <c r="AG91" s="207">
        <v>31.81</v>
      </c>
      <c r="AH91" s="207">
        <v>0</v>
      </c>
      <c r="AI91" s="207">
        <v>34.700000000000003</v>
      </c>
      <c r="AJ91" s="207">
        <v>0</v>
      </c>
      <c r="AK91" s="207">
        <v>12.33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2.94</v>
      </c>
      <c r="E92" s="207">
        <v>0</v>
      </c>
      <c r="F92" s="207">
        <v>0</v>
      </c>
      <c r="G92" s="207">
        <v>6.75</v>
      </c>
      <c r="H92" s="207">
        <v>0</v>
      </c>
      <c r="I92" s="207">
        <v>29.31</v>
      </c>
      <c r="J92" s="207">
        <v>0.34</v>
      </c>
      <c r="K92" s="207">
        <v>0.41</v>
      </c>
      <c r="L92" s="207">
        <v>120.56</v>
      </c>
      <c r="M92" s="207">
        <v>1.22</v>
      </c>
      <c r="N92" s="207">
        <v>1.57</v>
      </c>
      <c r="O92" s="207">
        <v>0</v>
      </c>
      <c r="P92" s="207">
        <v>5.6</v>
      </c>
      <c r="Q92" s="207">
        <v>3.86</v>
      </c>
      <c r="R92" s="207">
        <v>0.56000000000000005</v>
      </c>
      <c r="S92" s="207">
        <v>0.35</v>
      </c>
      <c r="T92" s="207">
        <v>0.56000000000000005</v>
      </c>
      <c r="U92" s="207">
        <v>0.94</v>
      </c>
      <c r="V92" s="207">
        <v>0.79</v>
      </c>
      <c r="W92" s="207">
        <v>3.35</v>
      </c>
      <c r="X92" s="207">
        <v>1.99</v>
      </c>
      <c r="Y92" s="207">
        <v>0</v>
      </c>
      <c r="Z92" s="207">
        <v>3.03</v>
      </c>
      <c r="AA92" s="207">
        <v>1.08</v>
      </c>
      <c r="AB92" s="207">
        <v>0</v>
      </c>
      <c r="AC92" s="207">
        <v>0.57999999999999996</v>
      </c>
      <c r="AD92" s="207">
        <v>8.9</v>
      </c>
      <c r="AE92" s="207">
        <v>0</v>
      </c>
      <c r="AF92" s="207">
        <v>0</v>
      </c>
      <c r="AG92" s="207">
        <v>31.81</v>
      </c>
      <c r="AH92" s="207">
        <v>0</v>
      </c>
      <c r="AI92" s="207">
        <v>34.700000000000003</v>
      </c>
      <c r="AJ92" s="207">
        <v>0</v>
      </c>
      <c r="AK92" s="207">
        <v>12.33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2.94</v>
      </c>
      <c r="E93" s="207">
        <v>0</v>
      </c>
      <c r="F93" s="207">
        <v>0</v>
      </c>
      <c r="G93" s="207">
        <v>6.75</v>
      </c>
      <c r="H93" s="207">
        <v>0</v>
      </c>
      <c r="I93" s="207">
        <v>29.31</v>
      </c>
      <c r="J93" s="207">
        <v>0.34</v>
      </c>
      <c r="K93" s="207">
        <v>0.41</v>
      </c>
      <c r="L93" s="207">
        <v>168.37</v>
      </c>
      <c r="M93" s="207">
        <v>1.22</v>
      </c>
      <c r="N93" s="207">
        <v>1.57</v>
      </c>
      <c r="O93" s="207">
        <v>0</v>
      </c>
      <c r="P93" s="207">
        <v>5.6</v>
      </c>
      <c r="Q93" s="207">
        <v>3.86</v>
      </c>
      <c r="R93" s="207">
        <v>0.56000000000000005</v>
      </c>
      <c r="S93" s="207">
        <v>0.35</v>
      </c>
      <c r="T93" s="207">
        <v>0.56000000000000005</v>
      </c>
      <c r="U93" s="207">
        <v>0.94</v>
      </c>
      <c r="V93" s="207">
        <v>0.79</v>
      </c>
      <c r="W93" s="207">
        <v>3.35</v>
      </c>
      <c r="X93" s="207">
        <v>1.99</v>
      </c>
      <c r="Y93" s="207">
        <v>0</v>
      </c>
      <c r="Z93" s="207">
        <v>3.03</v>
      </c>
      <c r="AA93" s="207">
        <v>1.08</v>
      </c>
      <c r="AB93" s="207">
        <v>0</v>
      </c>
      <c r="AC93" s="207">
        <v>0.57999999999999996</v>
      </c>
      <c r="AD93" s="207">
        <v>8.9</v>
      </c>
      <c r="AE93" s="207">
        <v>0</v>
      </c>
      <c r="AF93" s="207">
        <v>0</v>
      </c>
      <c r="AG93" s="207">
        <v>31.81</v>
      </c>
      <c r="AH93" s="207">
        <v>0</v>
      </c>
      <c r="AI93" s="207">
        <v>34.700000000000003</v>
      </c>
      <c r="AJ93" s="207">
        <v>0</v>
      </c>
      <c r="AK93" s="207">
        <v>12.33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2.94</v>
      </c>
      <c r="E94" s="207">
        <v>0</v>
      </c>
      <c r="F94" s="207">
        <v>0</v>
      </c>
      <c r="G94" s="207">
        <v>6.75</v>
      </c>
      <c r="H94" s="207">
        <v>0</v>
      </c>
      <c r="I94" s="207">
        <v>29.31</v>
      </c>
      <c r="J94" s="207">
        <v>0.34</v>
      </c>
      <c r="K94" s="207">
        <v>0.41</v>
      </c>
      <c r="L94" s="207">
        <v>168.37</v>
      </c>
      <c r="M94" s="207">
        <v>1.22</v>
      </c>
      <c r="N94" s="207">
        <v>1.57</v>
      </c>
      <c r="O94" s="207">
        <v>0</v>
      </c>
      <c r="P94" s="207">
        <v>5.6</v>
      </c>
      <c r="Q94" s="207">
        <v>3.86</v>
      </c>
      <c r="R94" s="207">
        <v>0.56000000000000005</v>
      </c>
      <c r="S94" s="207">
        <v>0.35</v>
      </c>
      <c r="T94" s="207">
        <v>0.56000000000000005</v>
      </c>
      <c r="U94" s="207">
        <v>0.94</v>
      </c>
      <c r="V94" s="207">
        <v>0.79</v>
      </c>
      <c r="W94" s="207">
        <v>3.35</v>
      </c>
      <c r="X94" s="207">
        <v>1.99</v>
      </c>
      <c r="Y94" s="207">
        <v>0</v>
      </c>
      <c r="Z94" s="207">
        <v>3.03</v>
      </c>
      <c r="AA94" s="207">
        <v>1.08</v>
      </c>
      <c r="AB94" s="207">
        <v>0</v>
      </c>
      <c r="AC94" s="207">
        <v>0.57999999999999996</v>
      </c>
      <c r="AD94" s="207">
        <v>8.9</v>
      </c>
      <c r="AE94" s="207">
        <v>0</v>
      </c>
      <c r="AF94" s="207">
        <v>0</v>
      </c>
      <c r="AG94" s="207">
        <v>31.81</v>
      </c>
      <c r="AH94" s="207">
        <v>0</v>
      </c>
      <c r="AI94" s="207">
        <v>34.700000000000003</v>
      </c>
      <c r="AJ94" s="207">
        <v>0</v>
      </c>
      <c r="AK94" s="207">
        <v>12.33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2.94</v>
      </c>
      <c r="E95" s="207">
        <v>0</v>
      </c>
      <c r="F95" s="207">
        <v>0</v>
      </c>
      <c r="G95" s="207">
        <v>6.75</v>
      </c>
      <c r="H95" s="207">
        <v>0</v>
      </c>
      <c r="I95" s="207">
        <v>29.31</v>
      </c>
      <c r="J95" s="207">
        <v>0.34</v>
      </c>
      <c r="K95" s="207">
        <v>0</v>
      </c>
      <c r="L95" s="207">
        <v>232.49</v>
      </c>
      <c r="M95" s="207">
        <v>1.22</v>
      </c>
      <c r="N95" s="207">
        <v>1.57</v>
      </c>
      <c r="O95" s="207">
        <v>0</v>
      </c>
      <c r="P95" s="207">
        <v>5.6</v>
      </c>
      <c r="Q95" s="207">
        <v>3.86</v>
      </c>
      <c r="R95" s="207">
        <v>0.32</v>
      </c>
      <c r="S95" s="207">
        <v>0.35</v>
      </c>
      <c r="T95" s="207">
        <v>0.56000000000000005</v>
      </c>
      <c r="U95" s="207">
        <v>0.94</v>
      </c>
      <c r="V95" s="207">
        <v>0.79</v>
      </c>
      <c r="W95" s="207">
        <v>3.35</v>
      </c>
      <c r="X95" s="207">
        <v>1.99</v>
      </c>
      <c r="Y95" s="207">
        <v>0</v>
      </c>
      <c r="Z95" s="207">
        <v>3.03</v>
      </c>
      <c r="AA95" s="207">
        <v>1.08</v>
      </c>
      <c r="AB95" s="207">
        <v>0</v>
      </c>
      <c r="AC95" s="207">
        <v>0.57999999999999996</v>
      </c>
      <c r="AD95" s="207">
        <v>8.9</v>
      </c>
      <c r="AE95" s="207">
        <v>0</v>
      </c>
      <c r="AF95" s="207">
        <v>0</v>
      </c>
      <c r="AG95" s="207">
        <v>31.81</v>
      </c>
      <c r="AH95" s="207">
        <v>0</v>
      </c>
      <c r="AI95" s="207">
        <v>34.700000000000003</v>
      </c>
      <c r="AJ95" s="207">
        <v>0</v>
      </c>
      <c r="AK95" s="207">
        <v>11.08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2.94</v>
      </c>
      <c r="E96" s="207">
        <v>0</v>
      </c>
      <c r="F96" s="207">
        <v>0</v>
      </c>
      <c r="G96" s="207">
        <v>6.75</v>
      </c>
      <c r="H96" s="207">
        <v>0</v>
      </c>
      <c r="I96" s="207">
        <v>29.31</v>
      </c>
      <c r="J96" s="207">
        <v>0.34</v>
      </c>
      <c r="K96" s="207">
        <v>0.11</v>
      </c>
      <c r="L96" s="207">
        <v>275.45</v>
      </c>
      <c r="M96" s="207">
        <v>1.22</v>
      </c>
      <c r="N96" s="207">
        <v>1.57</v>
      </c>
      <c r="O96" s="207">
        <v>0</v>
      </c>
      <c r="P96" s="207">
        <v>5.6</v>
      </c>
      <c r="Q96" s="207">
        <v>3.86</v>
      </c>
      <c r="R96" s="207">
        <v>0.56000000000000005</v>
      </c>
      <c r="S96" s="207">
        <v>0.35</v>
      </c>
      <c r="T96" s="207">
        <v>0.56000000000000005</v>
      </c>
      <c r="U96" s="207">
        <v>0.94</v>
      </c>
      <c r="V96" s="207">
        <v>0.79</v>
      </c>
      <c r="W96" s="207">
        <v>3.35</v>
      </c>
      <c r="X96" s="207">
        <v>1.99</v>
      </c>
      <c r="Y96" s="207">
        <v>0</v>
      </c>
      <c r="Z96" s="207">
        <v>3.03</v>
      </c>
      <c r="AA96" s="207">
        <v>1.08</v>
      </c>
      <c r="AB96" s="207">
        <v>0</v>
      </c>
      <c r="AC96" s="207">
        <v>0.57999999999999996</v>
      </c>
      <c r="AD96" s="207">
        <v>8.9</v>
      </c>
      <c r="AE96" s="207">
        <v>0</v>
      </c>
      <c r="AF96" s="207">
        <v>0</v>
      </c>
      <c r="AG96" s="207">
        <v>31.81</v>
      </c>
      <c r="AH96" s="207">
        <v>0</v>
      </c>
      <c r="AI96" s="207">
        <v>34.700000000000003</v>
      </c>
      <c r="AJ96" s="207">
        <v>0</v>
      </c>
      <c r="AK96" s="207">
        <v>11.08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2.94</v>
      </c>
      <c r="E97" s="207">
        <v>0</v>
      </c>
      <c r="F97" s="207">
        <v>0</v>
      </c>
      <c r="G97" s="207">
        <v>6.75</v>
      </c>
      <c r="H97" s="207">
        <v>0</v>
      </c>
      <c r="I97" s="207">
        <v>29.31</v>
      </c>
      <c r="J97" s="207">
        <v>0.34</v>
      </c>
      <c r="K97" s="207">
        <v>0.02</v>
      </c>
      <c r="L97" s="207">
        <v>212.2</v>
      </c>
      <c r="M97" s="207">
        <v>1.22</v>
      </c>
      <c r="N97" s="207">
        <v>1.57</v>
      </c>
      <c r="O97" s="207">
        <v>0</v>
      </c>
      <c r="P97" s="207">
        <v>5.6</v>
      </c>
      <c r="Q97" s="207">
        <v>3.45</v>
      </c>
      <c r="R97" s="207">
        <v>0.56000000000000005</v>
      </c>
      <c r="S97" s="207">
        <v>0.35</v>
      </c>
      <c r="T97" s="207">
        <v>0.56000000000000005</v>
      </c>
      <c r="U97" s="207">
        <v>0.94</v>
      </c>
      <c r="V97" s="207">
        <v>0.56999999999999995</v>
      </c>
      <c r="W97" s="207">
        <v>3.35</v>
      </c>
      <c r="X97" s="207">
        <v>1.99</v>
      </c>
      <c r="Y97" s="207">
        <v>0</v>
      </c>
      <c r="Z97" s="207">
        <v>3.03</v>
      </c>
      <c r="AA97" s="207">
        <v>1.08</v>
      </c>
      <c r="AB97" s="207">
        <v>0</v>
      </c>
      <c r="AC97" s="207">
        <v>0.57999999999999996</v>
      </c>
      <c r="AD97" s="207">
        <v>8.9</v>
      </c>
      <c r="AE97" s="207">
        <v>0</v>
      </c>
      <c r="AF97" s="207">
        <v>0</v>
      </c>
      <c r="AG97" s="207">
        <v>31.81</v>
      </c>
      <c r="AH97" s="207">
        <v>0</v>
      </c>
      <c r="AI97" s="207">
        <v>34.700000000000003</v>
      </c>
      <c r="AJ97" s="207">
        <v>0</v>
      </c>
      <c r="AK97" s="207">
        <v>11.08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2.94</v>
      </c>
      <c r="E98" s="207">
        <v>0</v>
      </c>
      <c r="F98" s="207">
        <v>0</v>
      </c>
      <c r="G98" s="207">
        <v>6.75</v>
      </c>
      <c r="H98" s="207">
        <v>0</v>
      </c>
      <c r="I98" s="207">
        <v>29.31</v>
      </c>
      <c r="J98" s="207">
        <v>0.34</v>
      </c>
      <c r="K98" s="207">
        <v>0.02</v>
      </c>
      <c r="L98" s="207">
        <v>119.97</v>
      </c>
      <c r="M98" s="207">
        <v>1.22</v>
      </c>
      <c r="N98" s="207">
        <v>1.57</v>
      </c>
      <c r="O98" s="207">
        <v>0</v>
      </c>
      <c r="P98" s="207">
        <v>5.6</v>
      </c>
      <c r="Q98" s="207">
        <v>3.3</v>
      </c>
      <c r="R98" s="207">
        <v>0.56000000000000005</v>
      </c>
      <c r="S98" s="207">
        <v>0</v>
      </c>
      <c r="T98" s="207">
        <v>0.56000000000000005</v>
      </c>
      <c r="U98" s="207">
        <v>0.94</v>
      </c>
      <c r="V98" s="207">
        <v>0.79</v>
      </c>
      <c r="W98" s="207">
        <v>3.35</v>
      </c>
      <c r="X98" s="207">
        <v>1.99</v>
      </c>
      <c r="Y98" s="207">
        <v>0</v>
      </c>
      <c r="Z98" s="207">
        <v>3.03</v>
      </c>
      <c r="AA98" s="207">
        <v>1.08</v>
      </c>
      <c r="AB98" s="207">
        <v>0</v>
      </c>
      <c r="AC98" s="207">
        <v>0.57999999999999996</v>
      </c>
      <c r="AD98" s="207">
        <v>8.9</v>
      </c>
      <c r="AE98" s="207">
        <v>0</v>
      </c>
      <c r="AF98" s="207">
        <v>0</v>
      </c>
      <c r="AG98" s="207">
        <v>31.81</v>
      </c>
      <c r="AH98" s="207">
        <v>0</v>
      </c>
      <c r="AI98" s="207">
        <v>34.700000000000003</v>
      </c>
      <c r="AJ98" s="207">
        <v>0</v>
      </c>
      <c r="AK98" s="207">
        <v>11.08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6.9904999999999953E-2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0.69831999999999872</v>
      </c>
      <c r="J99">
        <f t="shared" si="0"/>
        <v>1.1730000000000011E-2</v>
      </c>
      <c r="K99">
        <f t="shared" si="0"/>
        <v>3.4624999999999947E-2</v>
      </c>
      <c r="L99">
        <f t="shared" si="0"/>
        <v>2.8051750000000011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0.11343750000000016</v>
      </c>
      <c r="Q99">
        <f t="shared" si="0"/>
        <v>6.7682499999999909E-2</v>
      </c>
      <c r="R99">
        <f t="shared" si="0"/>
        <v>6.2820000000000056E-2</v>
      </c>
      <c r="S99">
        <f t="shared" si="0"/>
        <v>3.4024999999999909E-2</v>
      </c>
      <c r="T99">
        <f t="shared" si="0"/>
        <v>1.3440000000000016E-2</v>
      </c>
      <c r="U99">
        <f t="shared" si="0"/>
        <v>2.2559999999999969E-2</v>
      </c>
      <c r="V99">
        <f t="shared" si="0"/>
        <v>4.485749999999987E-2</v>
      </c>
      <c r="W99">
        <f t="shared" si="0"/>
        <v>0.14648749999999996</v>
      </c>
      <c r="X99">
        <f t="shared" si="0"/>
        <v>0.23309250000000009</v>
      </c>
      <c r="Y99">
        <f t="shared" si="0"/>
        <v>0</v>
      </c>
      <c r="Z99">
        <f t="shared" si="0"/>
        <v>0.30138499999999951</v>
      </c>
      <c r="AA99">
        <f t="shared" si="0"/>
        <v>0.11287499999999966</v>
      </c>
      <c r="AB99">
        <f t="shared" si="0"/>
        <v>0</v>
      </c>
      <c r="AC99">
        <f t="shared" si="0"/>
        <v>1.3769999999999991E-2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0.14235500000000009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-64.745999999999995</v>
      </c>
      <c r="D27" s="124">
        <v>0</v>
      </c>
      <c r="E27" s="124">
        <v>0</v>
      </c>
      <c r="F27" s="124">
        <v>-4.2539999999999996</v>
      </c>
      <c r="G27" s="124">
        <v>-69</v>
      </c>
      <c r="H27" s="118"/>
      <c r="I27" s="33">
        <v>25</v>
      </c>
      <c r="J27" s="124">
        <v>64.745999999999995</v>
      </c>
      <c r="K27" s="124">
        <v>0</v>
      </c>
      <c r="L27" s="124">
        <v>0</v>
      </c>
      <c r="M27" s="124">
        <v>0</v>
      </c>
      <c r="N27" s="124">
        <v>64.745999999999995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4.2539999999999996</v>
      </c>
      <c r="AF27" s="124">
        <v>0</v>
      </c>
      <c r="AG27" s="124">
        <v>0</v>
      </c>
      <c r="AH27" s="124">
        <v>0</v>
      </c>
      <c r="AI27" s="124">
        <v>4.2539999999999996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64.745999999999995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-64.745999999999995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4.2539999999999996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-4.2539999999999996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647.45999999999992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647.45999999999992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42.539999999999992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42.539999999999992</v>
      </c>
      <c r="DF27" s="123">
        <f t="shared" si="31"/>
        <v>69</v>
      </c>
      <c r="DG27" s="123">
        <f t="shared" si="32"/>
        <v>-64.745999999999995</v>
      </c>
      <c r="DH27" s="123">
        <f t="shared" si="33"/>
        <v>0</v>
      </c>
      <c r="DI27" s="123">
        <f t="shared" si="34"/>
        <v>0</v>
      </c>
      <c r="DJ27" s="123">
        <f t="shared" si="35"/>
        <v>-4.2539999999999996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-80</v>
      </c>
      <c r="D28" s="124">
        <v>0</v>
      </c>
      <c r="E28" s="124">
        <v>0</v>
      </c>
      <c r="F28" s="124">
        <v>-131</v>
      </c>
      <c r="G28" s="124">
        <v>-211</v>
      </c>
      <c r="H28" s="118"/>
      <c r="I28" s="33">
        <v>26</v>
      </c>
      <c r="J28" s="124">
        <v>80</v>
      </c>
      <c r="K28" s="124">
        <v>0</v>
      </c>
      <c r="L28" s="124">
        <v>0</v>
      </c>
      <c r="M28" s="124">
        <v>0</v>
      </c>
      <c r="N28" s="124">
        <v>80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131</v>
      </c>
      <c r="AF28" s="124">
        <v>0</v>
      </c>
      <c r="AG28" s="124">
        <v>0</v>
      </c>
      <c r="AH28" s="124">
        <v>0</v>
      </c>
      <c r="AI28" s="124">
        <v>131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-131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1310</v>
      </c>
      <c r="DF28" s="123">
        <f t="shared" si="31"/>
        <v>211</v>
      </c>
      <c r="DG28" s="123">
        <f t="shared" si="32"/>
        <v>-80</v>
      </c>
      <c r="DH28" s="123">
        <f t="shared" si="33"/>
        <v>0</v>
      </c>
      <c r="DI28" s="123">
        <f t="shared" si="34"/>
        <v>0</v>
      </c>
      <c r="DJ28" s="123">
        <f t="shared" si="35"/>
        <v>-131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-15</v>
      </c>
      <c r="D29" s="124">
        <v>0</v>
      </c>
      <c r="E29" s="124">
        <v>0</v>
      </c>
      <c r="F29" s="124">
        <v>-155.26900000000001</v>
      </c>
      <c r="G29" s="124">
        <v>-170.26900000000001</v>
      </c>
      <c r="H29" s="118"/>
      <c r="I29" s="33">
        <v>27</v>
      </c>
      <c r="J29" s="124">
        <v>15</v>
      </c>
      <c r="K29" s="124">
        <v>0</v>
      </c>
      <c r="L29" s="124">
        <v>0</v>
      </c>
      <c r="M29" s="124">
        <v>0</v>
      </c>
      <c r="N29" s="124">
        <v>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155.26900000000001</v>
      </c>
      <c r="AF29" s="124">
        <v>0</v>
      </c>
      <c r="AG29" s="124">
        <v>0</v>
      </c>
      <c r="AH29" s="124">
        <v>0</v>
      </c>
      <c r="AI29" s="124">
        <v>155.26900000000001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155.26900000000001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-155.26900000000001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1552.69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1552.69</v>
      </c>
      <c r="DF29" s="123">
        <f t="shared" si="31"/>
        <v>170.26900000000001</v>
      </c>
      <c r="DG29" s="123">
        <f t="shared" si="32"/>
        <v>-15</v>
      </c>
      <c r="DH29" s="123">
        <f t="shared" si="33"/>
        <v>0</v>
      </c>
      <c r="DI29" s="123">
        <f t="shared" si="34"/>
        <v>0</v>
      </c>
      <c r="DJ29" s="123">
        <f t="shared" si="35"/>
        <v>-155.26900000000001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-126.43300000000001</v>
      </c>
      <c r="G30" s="124">
        <v>-126.43300000000001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126.43300000000001</v>
      </c>
      <c r="AF30" s="124">
        <v>0</v>
      </c>
      <c r="AG30" s="124">
        <v>0</v>
      </c>
      <c r="AH30" s="124">
        <v>0</v>
      </c>
      <c r="AI30" s="124">
        <v>126.43300000000001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126.43300000000001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-126.43300000000001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1264.3300000000002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1264.3300000000002</v>
      </c>
      <c r="DF30" s="123">
        <f t="shared" si="31"/>
        <v>126.43300000000001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-126.43300000000001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-121.239</v>
      </c>
      <c r="G31" s="124">
        <v>-121.239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121.239</v>
      </c>
      <c r="AF31" s="124">
        <v>0</v>
      </c>
      <c r="AG31" s="124">
        <v>0</v>
      </c>
      <c r="AH31" s="124">
        <v>0</v>
      </c>
      <c r="AI31" s="124">
        <v>121.239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121.239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-121.239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1212.3900000000001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1212.3900000000001</v>
      </c>
      <c r="DF31" s="123">
        <f t="shared" si="31"/>
        <v>121.239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-121.239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-92.340999999999994</v>
      </c>
      <c r="G32" s="124">
        <v>-92.340999999999994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92.340999999999994</v>
      </c>
      <c r="AF32" s="124">
        <v>0</v>
      </c>
      <c r="AG32" s="124">
        <v>0</v>
      </c>
      <c r="AH32" s="124">
        <v>0</v>
      </c>
      <c r="AI32" s="124">
        <v>92.340999999999994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92.340999999999994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-92.340999999999994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923.41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923.41</v>
      </c>
      <c r="DF32" s="123">
        <f t="shared" si="31"/>
        <v>92.340999999999994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-92.340999999999994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-58.741</v>
      </c>
      <c r="G33" s="124">
        <v>-58.741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58.741</v>
      </c>
      <c r="AF33" s="124">
        <v>0</v>
      </c>
      <c r="AG33" s="124">
        <v>0</v>
      </c>
      <c r="AH33" s="124">
        <v>0</v>
      </c>
      <c r="AI33" s="124">
        <v>58.741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58.741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-58.741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587.41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587.41</v>
      </c>
      <c r="DF33" s="123">
        <f t="shared" si="31"/>
        <v>58.741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-58.741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-45.573999999999998</v>
      </c>
      <c r="G34" s="124">
        <v>-45.573999999999998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45.573999999999998</v>
      </c>
      <c r="AF34" s="124">
        <v>0</v>
      </c>
      <c r="AG34" s="124">
        <v>0</v>
      </c>
      <c r="AH34" s="124">
        <v>0</v>
      </c>
      <c r="AI34" s="124">
        <v>45.573999999999998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45.573999999999998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-45.573999999999998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455.74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455.74</v>
      </c>
      <c r="DF34" s="123">
        <f t="shared" si="31"/>
        <v>45.573999999999998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-45.573999999999998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-21.411999999999999</v>
      </c>
      <c r="G35" s="124">
        <v>-21.411999999999999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21.411999999999999</v>
      </c>
      <c r="AF35" s="124">
        <v>0</v>
      </c>
      <c r="AG35" s="124">
        <v>0</v>
      </c>
      <c r="AH35" s="124">
        <v>0</v>
      </c>
      <c r="AI35" s="124">
        <v>21.411999999999999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21.411999999999999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-21.411999999999999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214.12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214.12</v>
      </c>
      <c r="DF35" s="123">
        <f t="shared" si="31"/>
        <v>21.411999999999999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-21.411999999999999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-2.0179999999999998</v>
      </c>
      <c r="G36" s="124">
        <v>-2.0179999999999998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2.0179999999999998</v>
      </c>
      <c r="AF36" s="124">
        <v>0</v>
      </c>
      <c r="AG36" s="124">
        <v>0</v>
      </c>
      <c r="AH36" s="124">
        <v>0</v>
      </c>
      <c r="AI36" s="124">
        <v>2.0179999999999998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2.0179999999999998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-2.0179999999999998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20.18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20.18</v>
      </c>
      <c r="DF36" s="123">
        <f t="shared" si="31"/>
        <v>2.0179999999999998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-2.0179999999999998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</v>
      </c>
      <c r="D51" s="124">
        <v>0</v>
      </c>
      <c r="E51" s="124">
        <v>0</v>
      </c>
      <c r="F51" s="124">
        <v>0</v>
      </c>
      <c r="G51" s="124">
        <v>-5</v>
      </c>
      <c r="H51" s="118"/>
      <c r="I51" s="33">
        <v>49</v>
      </c>
      <c r="J51" s="124">
        <v>5</v>
      </c>
      <c r="K51" s="124">
        <v>0</v>
      </c>
      <c r="L51" s="124">
        <v>0</v>
      </c>
      <c r="M51" s="124">
        <v>0</v>
      </c>
      <c r="N51" s="124">
        <v>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5</v>
      </c>
      <c r="DG51" s="123">
        <f t="shared" si="32"/>
        <v>-5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-10</v>
      </c>
      <c r="D52" s="124">
        <v>0</v>
      </c>
      <c r="E52" s="124">
        <v>0</v>
      </c>
      <c r="F52" s="124">
        <v>-22.959</v>
      </c>
      <c r="G52" s="124">
        <v>-32.959000000000003</v>
      </c>
      <c r="H52" s="118"/>
      <c r="I52" s="33">
        <v>50</v>
      </c>
      <c r="J52" s="124">
        <v>10</v>
      </c>
      <c r="K52" s="124">
        <v>0</v>
      </c>
      <c r="L52" s="124">
        <v>0</v>
      </c>
      <c r="M52" s="124">
        <v>0</v>
      </c>
      <c r="N52" s="124">
        <v>10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22.959</v>
      </c>
      <c r="AF52" s="124">
        <v>0</v>
      </c>
      <c r="AG52" s="124">
        <v>0</v>
      </c>
      <c r="AH52" s="124">
        <v>0</v>
      </c>
      <c r="AI52" s="124">
        <v>22.959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22.959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-22.959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229.59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229.59</v>
      </c>
      <c r="DF52" s="123">
        <f t="shared" si="31"/>
        <v>32.959000000000003</v>
      </c>
      <c r="DG52" s="123">
        <f t="shared" si="32"/>
        <v>-10</v>
      </c>
      <c r="DH52" s="123">
        <f t="shared" si="33"/>
        <v>0</v>
      </c>
      <c r="DI52" s="123">
        <f t="shared" si="34"/>
        <v>0</v>
      </c>
      <c r="DJ52" s="123">
        <f t="shared" si="35"/>
        <v>-22.959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-45</v>
      </c>
      <c r="D53" s="124">
        <v>0</v>
      </c>
      <c r="E53" s="124">
        <v>0</v>
      </c>
      <c r="F53" s="124">
        <v>0</v>
      </c>
      <c r="G53" s="124">
        <v>-45</v>
      </c>
      <c r="H53" s="118"/>
      <c r="I53" s="33">
        <v>51</v>
      </c>
      <c r="J53" s="124">
        <v>45</v>
      </c>
      <c r="K53" s="124">
        <v>0</v>
      </c>
      <c r="L53" s="124">
        <v>0</v>
      </c>
      <c r="M53" s="124">
        <v>0</v>
      </c>
      <c r="N53" s="124">
        <v>45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45</v>
      </c>
      <c r="DG53" s="123">
        <f t="shared" si="32"/>
        <v>-45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-37</v>
      </c>
      <c r="D54" s="124">
        <v>0</v>
      </c>
      <c r="E54" s="124">
        <v>0</v>
      </c>
      <c r="F54" s="124">
        <v>0</v>
      </c>
      <c r="G54" s="124">
        <v>-37</v>
      </c>
      <c r="H54" s="118"/>
      <c r="I54" s="33">
        <v>52</v>
      </c>
      <c r="J54" s="124">
        <v>37</v>
      </c>
      <c r="K54" s="124">
        <v>0</v>
      </c>
      <c r="L54" s="124">
        <v>0</v>
      </c>
      <c r="M54" s="124">
        <v>0</v>
      </c>
      <c r="N54" s="124">
        <v>37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37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-37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370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370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37</v>
      </c>
      <c r="DG54" s="123">
        <f t="shared" si="32"/>
        <v>-37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-67</v>
      </c>
      <c r="D55" s="124">
        <v>0</v>
      </c>
      <c r="E55" s="124">
        <v>0</v>
      </c>
      <c r="F55" s="124">
        <v>0</v>
      </c>
      <c r="G55" s="124">
        <v>-67</v>
      </c>
      <c r="H55" s="118"/>
      <c r="I55" s="33">
        <v>53</v>
      </c>
      <c r="J55" s="124">
        <v>67</v>
      </c>
      <c r="K55" s="124">
        <v>0</v>
      </c>
      <c r="L55" s="124">
        <v>0</v>
      </c>
      <c r="M55" s="124">
        <v>0</v>
      </c>
      <c r="N55" s="124">
        <v>67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67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-67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670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670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67</v>
      </c>
      <c r="DG55" s="123">
        <f t="shared" si="32"/>
        <v>-67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-62</v>
      </c>
      <c r="D56" s="124">
        <v>0</v>
      </c>
      <c r="E56" s="124">
        <v>0</v>
      </c>
      <c r="F56" s="124">
        <v>0</v>
      </c>
      <c r="G56" s="124">
        <v>-62</v>
      </c>
      <c r="H56" s="118"/>
      <c r="I56" s="33">
        <v>54</v>
      </c>
      <c r="J56" s="124">
        <v>62</v>
      </c>
      <c r="K56" s="124">
        <v>0</v>
      </c>
      <c r="L56" s="124">
        <v>0</v>
      </c>
      <c r="M56" s="124">
        <v>0</v>
      </c>
      <c r="N56" s="124">
        <v>62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62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-62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620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620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62</v>
      </c>
      <c r="DG56" s="123">
        <f t="shared" si="32"/>
        <v>-62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-31</v>
      </c>
      <c r="D57" s="124">
        <v>0</v>
      </c>
      <c r="E57" s="124">
        <v>0</v>
      </c>
      <c r="F57" s="124">
        <v>0</v>
      </c>
      <c r="G57" s="124">
        <v>-31</v>
      </c>
      <c r="H57" s="118"/>
      <c r="I57" s="33">
        <v>55</v>
      </c>
      <c r="J57" s="124">
        <v>31</v>
      </c>
      <c r="K57" s="124">
        <v>0</v>
      </c>
      <c r="L57" s="124">
        <v>0</v>
      </c>
      <c r="M57" s="124">
        <v>0</v>
      </c>
      <c r="N57" s="124">
        <v>31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310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310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31</v>
      </c>
      <c r="DG57" s="123">
        <f t="shared" si="32"/>
        <v>-31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-19</v>
      </c>
      <c r="D58" s="124">
        <v>0</v>
      </c>
      <c r="E58" s="124">
        <v>0</v>
      </c>
      <c r="F58" s="124">
        <v>0</v>
      </c>
      <c r="G58" s="124">
        <v>-19</v>
      </c>
      <c r="H58" s="118"/>
      <c r="I58" s="33">
        <v>56</v>
      </c>
      <c r="J58" s="124">
        <v>19</v>
      </c>
      <c r="K58" s="124">
        <v>0</v>
      </c>
      <c r="L58" s="124">
        <v>0</v>
      </c>
      <c r="M58" s="124">
        <v>0</v>
      </c>
      <c r="N58" s="124">
        <v>19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19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190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190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19</v>
      </c>
      <c r="DG58" s="123">
        <f t="shared" si="32"/>
        <v>-19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-23</v>
      </c>
      <c r="D59" s="124">
        <v>0</v>
      </c>
      <c r="E59" s="124">
        <v>0</v>
      </c>
      <c r="F59" s="124">
        <v>0</v>
      </c>
      <c r="G59" s="124">
        <v>-23</v>
      </c>
      <c r="H59" s="118"/>
      <c r="I59" s="33">
        <v>57</v>
      </c>
      <c r="J59" s="124">
        <v>23</v>
      </c>
      <c r="K59" s="124">
        <v>0</v>
      </c>
      <c r="L59" s="124">
        <v>0</v>
      </c>
      <c r="M59" s="124">
        <v>0</v>
      </c>
      <c r="N59" s="124">
        <v>23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23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-23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230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230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23</v>
      </c>
      <c r="DG59" s="123">
        <f t="shared" si="32"/>
        <v>-23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-19</v>
      </c>
      <c r="D60" s="124">
        <v>0</v>
      </c>
      <c r="E60" s="124">
        <v>0</v>
      </c>
      <c r="F60" s="124">
        <v>0</v>
      </c>
      <c r="G60" s="124">
        <v>-19</v>
      </c>
      <c r="H60" s="118"/>
      <c r="I60" s="33">
        <v>58</v>
      </c>
      <c r="J60" s="124">
        <v>19</v>
      </c>
      <c r="K60" s="124">
        <v>0</v>
      </c>
      <c r="L60" s="124">
        <v>0</v>
      </c>
      <c r="M60" s="124">
        <v>0</v>
      </c>
      <c r="N60" s="124">
        <v>19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190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190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19</v>
      </c>
      <c r="DG60" s="123">
        <f t="shared" si="32"/>
        <v>-19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-18</v>
      </c>
      <c r="D61" s="124">
        <v>0</v>
      </c>
      <c r="E61" s="124">
        <v>0</v>
      </c>
      <c r="F61" s="124">
        <v>0</v>
      </c>
      <c r="G61" s="124">
        <v>-18</v>
      </c>
      <c r="H61" s="118"/>
      <c r="I61" s="33">
        <v>59</v>
      </c>
      <c r="J61" s="124">
        <v>18</v>
      </c>
      <c r="K61" s="124">
        <v>0</v>
      </c>
      <c r="L61" s="124">
        <v>0</v>
      </c>
      <c r="M61" s="124">
        <v>0</v>
      </c>
      <c r="N61" s="124">
        <v>18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18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-18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180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180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18</v>
      </c>
      <c r="DG61" s="123">
        <f t="shared" si="32"/>
        <v>-18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-16</v>
      </c>
      <c r="D62" s="124">
        <v>0</v>
      </c>
      <c r="E62" s="124">
        <v>0</v>
      </c>
      <c r="F62" s="124">
        <v>0</v>
      </c>
      <c r="G62" s="124">
        <v>-16</v>
      </c>
      <c r="H62" s="118"/>
      <c r="I62" s="33">
        <v>60</v>
      </c>
      <c r="J62" s="124">
        <v>16</v>
      </c>
      <c r="K62" s="124">
        <v>0</v>
      </c>
      <c r="L62" s="124">
        <v>0</v>
      </c>
      <c r="M62" s="124">
        <v>0</v>
      </c>
      <c r="N62" s="124">
        <v>16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160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160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16</v>
      </c>
      <c r="DG62" s="123">
        <f t="shared" si="32"/>
        <v>-16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-14</v>
      </c>
      <c r="D64" s="124">
        <v>0</v>
      </c>
      <c r="E64" s="124">
        <v>0</v>
      </c>
      <c r="F64" s="124">
        <v>0</v>
      </c>
      <c r="G64" s="124">
        <v>-14</v>
      </c>
      <c r="H64" s="118"/>
      <c r="I64" s="33">
        <v>62</v>
      </c>
      <c r="J64" s="124">
        <v>14</v>
      </c>
      <c r="K64" s="124">
        <v>0</v>
      </c>
      <c r="L64" s="124">
        <v>0</v>
      </c>
      <c r="M64" s="124">
        <v>0</v>
      </c>
      <c r="N64" s="124">
        <v>14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14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140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14</v>
      </c>
      <c r="DG64" s="123">
        <f t="shared" si="32"/>
        <v>-14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-11.007</v>
      </c>
      <c r="D65" s="124">
        <v>0</v>
      </c>
      <c r="E65" s="124">
        <v>0</v>
      </c>
      <c r="F65" s="124">
        <v>-14.993</v>
      </c>
      <c r="G65" s="124">
        <v>-26</v>
      </c>
      <c r="H65" s="118"/>
      <c r="I65" s="33">
        <v>63</v>
      </c>
      <c r="J65" s="124">
        <v>11.007</v>
      </c>
      <c r="K65" s="124">
        <v>0</v>
      </c>
      <c r="L65" s="124">
        <v>0</v>
      </c>
      <c r="M65" s="124">
        <v>0</v>
      </c>
      <c r="N65" s="124">
        <v>11.007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14.993</v>
      </c>
      <c r="AF65" s="124">
        <v>0</v>
      </c>
      <c r="AG65" s="124">
        <v>0</v>
      </c>
      <c r="AH65" s="124">
        <v>0</v>
      </c>
      <c r="AI65" s="124">
        <v>14.993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11.007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-11.007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14.993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-14.993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110.07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110.07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149.93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149.93</v>
      </c>
      <c r="DF65" s="123">
        <f t="shared" si="31"/>
        <v>26</v>
      </c>
      <c r="DG65" s="123">
        <f t="shared" si="32"/>
        <v>-11.007</v>
      </c>
      <c r="DH65" s="123">
        <f t="shared" si="33"/>
        <v>0</v>
      </c>
      <c r="DI65" s="123">
        <f t="shared" si="34"/>
        <v>0</v>
      </c>
      <c r="DJ65" s="123">
        <f t="shared" si="35"/>
        <v>-14.993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-32.176000000000002</v>
      </c>
      <c r="D66" s="124">
        <v>0</v>
      </c>
      <c r="E66" s="124">
        <v>0</v>
      </c>
      <c r="F66" s="124">
        <v>-43.823999999999998</v>
      </c>
      <c r="G66" s="124">
        <v>-76</v>
      </c>
      <c r="H66" s="118"/>
      <c r="I66" s="33">
        <v>64</v>
      </c>
      <c r="J66" s="124">
        <v>32.176000000000002</v>
      </c>
      <c r="K66" s="124">
        <v>0</v>
      </c>
      <c r="L66" s="124">
        <v>0</v>
      </c>
      <c r="M66" s="124">
        <v>0</v>
      </c>
      <c r="N66" s="124">
        <v>32.176000000000002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43.823999999999998</v>
      </c>
      <c r="AF66" s="124">
        <v>0</v>
      </c>
      <c r="AG66" s="124">
        <v>0</v>
      </c>
      <c r="AH66" s="124">
        <v>0</v>
      </c>
      <c r="AI66" s="124">
        <v>43.823999999999998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32.176000000000002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-32.176000000000002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43.823999999999998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-43.823999999999998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321.76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321.76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438.24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438.24</v>
      </c>
      <c r="DF66" s="123">
        <f t="shared" si="31"/>
        <v>76</v>
      </c>
      <c r="DG66" s="123">
        <f t="shared" si="32"/>
        <v>-32.176000000000002</v>
      </c>
      <c r="DH66" s="123">
        <f t="shared" si="33"/>
        <v>0</v>
      </c>
      <c r="DI66" s="123">
        <f t="shared" si="34"/>
        <v>0</v>
      </c>
      <c r="DJ66" s="123">
        <f t="shared" si="35"/>
        <v>-43.823999999999998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-50</v>
      </c>
      <c r="D67" s="124">
        <v>0</v>
      </c>
      <c r="E67" s="124">
        <v>0</v>
      </c>
      <c r="F67" s="124">
        <v>-91</v>
      </c>
      <c r="G67" s="124">
        <v>-141</v>
      </c>
      <c r="H67" s="118"/>
      <c r="I67" s="33">
        <v>65</v>
      </c>
      <c r="J67" s="124">
        <v>50</v>
      </c>
      <c r="K67" s="124">
        <v>0</v>
      </c>
      <c r="L67" s="124">
        <v>0</v>
      </c>
      <c r="M67" s="124">
        <v>0</v>
      </c>
      <c r="N67" s="124">
        <v>50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91</v>
      </c>
      <c r="AF67" s="124">
        <v>0</v>
      </c>
      <c r="AG67" s="124">
        <v>0</v>
      </c>
      <c r="AH67" s="124">
        <v>0</v>
      </c>
      <c r="AI67" s="124">
        <v>91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910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910</v>
      </c>
      <c r="DF67" s="123">
        <f t="shared" si="31"/>
        <v>141</v>
      </c>
      <c r="DG67" s="123">
        <f t="shared" si="32"/>
        <v>-50</v>
      </c>
      <c r="DH67" s="123">
        <f t="shared" si="33"/>
        <v>0</v>
      </c>
      <c r="DI67" s="123">
        <f t="shared" si="34"/>
        <v>0</v>
      </c>
      <c r="DJ67" s="123">
        <f t="shared" si="35"/>
        <v>-91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-40</v>
      </c>
      <c r="D68" s="124">
        <v>0</v>
      </c>
      <c r="E68" s="124">
        <v>0</v>
      </c>
      <c r="F68" s="124">
        <v>-79.274000000000001</v>
      </c>
      <c r="G68" s="124">
        <v>-119.274</v>
      </c>
      <c r="H68" s="118"/>
      <c r="I68" s="33">
        <v>66</v>
      </c>
      <c r="J68" s="124">
        <v>40</v>
      </c>
      <c r="K68" s="124">
        <v>0</v>
      </c>
      <c r="L68" s="124">
        <v>0</v>
      </c>
      <c r="M68" s="124">
        <v>0</v>
      </c>
      <c r="N68" s="124">
        <v>40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79.274000000000001</v>
      </c>
      <c r="AF68" s="124">
        <v>0</v>
      </c>
      <c r="AG68" s="124">
        <v>0</v>
      </c>
      <c r="AH68" s="124">
        <v>0</v>
      </c>
      <c r="AI68" s="124">
        <v>79.274000000000001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79.274000000000001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-79.274000000000001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792.74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792.74</v>
      </c>
      <c r="DF68" s="123">
        <f t="shared" ref="DF68:DF99" si="59">AR68+AU68+BB68+BI68+BP68</f>
        <v>119.274</v>
      </c>
      <c r="DG68" s="123">
        <f t="shared" ref="DG68:DG99" si="60">AY68+AN68+BC68+BJ68+BQ68</f>
        <v>-40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-79.274000000000001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-25</v>
      </c>
      <c r="D69" s="124">
        <v>0</v>
      </c>
      <c r="E69" s="124">
        <v>0</v>
      </c>
      <c r="F69" s="124">
        <v>-65.17</v>
      </c>
      <c r="G69" s="124">
        <v>-90.17</v>
      </c>
      <c r="H69" s="118"/>
      <c r="I69" s="33">
        <v>67</v>
      </c>
      <c r="J69" s="124">
        <v>25</v>
      </c>
      <c r="K69" s="124">
        <v>0</v>
      </c>
      <c r="L69" s="124">
        <v>0</v>
      </c>
      <c r="M69" s="124">
        <v>0</v>
      </c>
      <c r="N69" s="124">
        <v>25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65.17</v>
      </c>
      <c r="AF69" s="124">
        <v>0</v>
      </c>
      <c r="AG69" s="124">
        <v>0</v>
      </c>
      <c r="AH69" s="124">
        <v>0</v>
      </c>
      <c r="AI69" s="124">
        <v>65.17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65.17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-65.17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651.70000000000005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651.70000000000005</v>
      </c>
      <c r="DF69" s="123">
        <f t="shared" si="59"/>
        <v>90.17</v>
      </c>
      <c r="DG69" s="123">
        <f t="shared" si="60"/>
        <v>-25</v>
      </c>
      <c r="DH69" s="123">
        <f t="shared" si="61"/>
        <v>0</v>
      </c>
      <c r="DI69" s="123">
        <f t="shared" si="62"/>
        <v>0</v>
      </c>
      <c r="DJ69" s="123">
        <f t="shared" si="63"/>
        <v>-65.17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-33.997</v>
      </c>
      <c r="G70" s="124">
        <v>-33.997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33.997</v>
      </c>
      <c r="AF70" s="124">
        <v>0</v>
      </c>
      <c r="AG70" s="124">
        <v>0</v>
      </c>
      <c r="AH70" s="124">
        <v>0</v>
      </c>
      <c r="AI70" s="124">
        <v>33.997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33.997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-33.997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339.97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339.97</v>
      </c>
      <c r="DF70" s="123">
        <f t="shared" si="59"/>
        <v>33.997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-33.997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-5.4809999999999999</v>
      </c>
      <c r="G72" s="124">
        <v>-5.4809999999999999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-3.3959999999999999</v>
      </c>
      <c r="N72" s="124">
        <v>-3.3959999999999999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5.4809999999999999</v>
      </c>
      <c r="AF72" s="124">
        <v>3.3959999999999999</v>
      </c>
      <c r="AG72" s="124">
        <v>0</v>
      </c>
      <c r="AH72" s="124">
        <v>0</v>
      </c>
      <c r="AI72" s="124">
        <v>8.8770000000000007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5.4809999999999999</v>
      </c>
      <c r="BQ72" s="125">
        <f t="shared" si="47"/>
        <v>3.3959999999999999</v>
      </c>
      <c r="BR72" s="125">
        <f t="shared" si="47"/>
        <v>0</v>
      </c>
      <c r="BS72" s="125">
        <f t="shared" si="47"/>
        <v>0</v>
      </c>
      <c r="BT72" s="125">
        <f t="shared" si="48"/>
        <v>-8.8769999999999989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54.81</v>
      </c>
      <c r="DA72" s="122">
        <f t="shared" si="57"/>
        <v>33.96</v>
      </c>
      <c r="DB72" s="122">
        <f t="shared" si="57"/>
        <v>0</v>
      </c>
      <c r="DC72" s="122">
        <f t="shared" si="57"/>
        <v>0</v>
      </c>
      <c r="DD72" s="122">
        <f t="shared" si="58"/>
        <v>88.77000000000001</v>
      </c>
      <c r="DF72" s="123">
        <f t="shared" si="59"/>
        <v>5.4809999999999999</v>
      </c>
      <c r="DG72" s="123">
        <f t="shared" si="60"/>
        <v>3.3959999999999999</v>
      </c>
      <c r="DH72" s="123">
        <f t="shared" si="61"/>
        <v>0</v>
      </c>
      <c r="DI72" s="123">
        <f t="shared" si="62"/>
        <v>0</v>
      </c>
      <c r="DJ72" s="123">
        <f t="shared" si="63"/>
        <v>-8.8769999999999989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-17.262</v>
      </c>
      <c r="G73" s="124">
        <v>-17.262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-10.695</v>
      </c>
      <c r="N73" s="124">
        <v>-10.695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17.262</v>
      </c>
      <c r="AF73" s="124">
        <v>10.695</v>
      </c>
      <c r="AG73" s="124">
        <v>0</v>
      </c>
      <c r="AH73" s="124">
        <v>0</v>
      </c>
      <c r="AI73" s="124">
        <v>27.957000000000001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17.262</v>
      </c>
      <c r="BQ73" s="125">
        <f t="shared" si="47"/>
        <v>10.695</v>
      </c>
      <c r="BR73" s="125">
        <f t="shared" si="47"/>
        <v>0</v>
      </c>
      <c r="BS73" s="125">
        <f t="shared" si="47"/>
        <v>0</v>
      </c>
      <c r="BT73" s="125">
        <f t="shared" si="48"/>
        <v>-27.957000000000001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172.62</v>
      </c>
      <c r="DA73" s="122">
        <f t="shared" si="57"/>
        <v>106.95</v>
      </c>
      <c r="DB73" s="122">
        <f t="shared" si="57"/>
        <v>0</v>
      </c>
      <c r="DC73" s="122">
        <f t="shared" si="57"/>
        <v>0</v>
      </c>
      <c r="DD73" s="122">
        <f t="shared" si="58"/>
        <v>279.57</v>
      </c>
      <c r="DF73" s="123">
        <f t="shared" si="59"/>
        <v>17.262</v>
      </c>
      <c r="DG73" s="123">
        <f t="shared" si="60"/>
        <v>10.695</v>
      </c>
      <c r="DH73" s="123">
        <f t="shared" si="61"/>
        <v>0</v>
      </c>
      <c r="DI73" s="123">
        <f t="shared" si="62"/>
        <v>0</v>
      </c>
      <c r="DJ73" s="123">
        <f t="shared" si="63"/>
        <v>-27.957000000000001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-7.6470000000000002</v>
      </c>
      <c r="G74" s="124">
        <v>-7.6470000000000002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-4.7380000000000004</v>
      </c>
      <c r="N74" s="124">
        <v>-4.7380000000000004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7.6470000000000002</v>
      </c>
      <c r="AF74" s="124">
        <v>4.7380000000000004</v>
      </c>
      <c r="AG74" s="124">
        <v>0</v>
      </c>
      <c r="AH74" s="124">
        <v>0</v>
      </c>
      <c r="AI74" s="124">
        <v>12.385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7.6470000000000002</v>
      </c>
      <c r="BQ74" s="125">
        <f t="shared" si="47"/>
        <v>4.7380000000000004</v>
      </c>
      <c r="BR74" s="125">
        <f t="shared" si="47"/>
        <v>0</v>
      </c>
      <c r="BS74" s="125">
        <f t="shared" si="47"/>
        <v>0</v>
      </c>
      <c r="BT74" s="125">
        <f t="shared" si="48"/>
        <v>-12.385000000000002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76.47</v>
      </c>
      <c r="DA74" s="122">
        <f t="shared" si="57"/>
        <v>47.38</v>
      </c>
      <c r="DB74" s="122">
        <f t="shared" si="57"/>
        <v>0</v>
      </c>
      <c r="DC74" s="122">
        <f t="shared" si="57"/>
        <v>0</v>
      </c>
      <c r="DD74" s="122">
        <f t="shared" si="58"/>
        <v>123.85</v>
      </c>
      <c r="DF74" s="123">
        <f t="shared" si="59"/>
        <v>7.6470000000000002</v>
      </c>
      <c r="DG74" s="123">
        <f t="shared" si="60"/>
        <v>4.7380000000000004</v>
      </c>
      <c r="DH74" s="123">
        <f t="shared" si="61"/>
        <v>0</v>
      </c>
      <c r="DI74" s="123">
        <f t="shared" si="62"/>
        <v>0</v>
      </c>
      <c r="DJ74" s="123">
        <f t="shared" si="63"/>
        <v>-12.385000000000002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9.282</v>
      </c>
      <c r="N75" s="124">
        <v>9.282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-9.282</v>
      </c>
      <c r="AG75" s="124">
        <v>0</v>
      </c>
      <c r="AH75" s="124">
        <v>0</v>
      </c>
      <c r="AI75" s="124">
        <v>-9.282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9.282</v>
      </c>
      <c r="AY75" s="125">
        <f t="shared" si="42"/>
        <v>-9.282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92.82</v>
      </c>
      <c r="CI75" s="122">
        <f t="shared" si="52"/>
        <v>92.82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-9.282</v>
      </c>
      <c r="DH75" s="123">
        <f t="shared" si="61"/>
        <v>0</v>
      </c>
      <c r="DI75" s="123">
        <f t="shared" si="62"/>
        <v>0</v>
      </c>
      <c r="DJ75" s="123">
        <f t="shared" si="63"/>
        <v>9.282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-31.004999999999999</v>
      </c>
      <c r="G85" s="124">
        <v>-31.004999999999999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31.004999999999999</v>
      </c>
      <c r="AF85" s="124">
        <v>0</v>
      </c>
      <c r="AG85" s="124">
        <v>0</v>
      </c>
      <c r="AH85" s="124">
        <v>0</v>
      </c>
      <c r="AI85" s="124">
        <v>31.004999999999999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31.004999999999999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-31.004999999999999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310.05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310.05</v>
      </c>
      <c r="DF85" s="123">
        <f t="shared" si="59"/>
        <v>31.004999999999999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-31.004999999999999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-72.545000000000002</v>
      </c>
      <c r="G86" s="124">
        <v>-72.545000000000002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72.545000000000002</v>
      </c>
      <c r="AF86" s="124">
        <v>0</v>
      </c>
      <c r="AG86" s="124">
        <v>0</v>
      </c>
      <c r="AH86" s="124">
        <v>0</v>
      </c>
      <c r="AI86" s="124">
        <v>72.545000000000002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72.545000000000002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-72.545000000000002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725.45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725.45</v>
      </c>
      <c r="DF86" s="123">
        <f t="shared" si="59"/>
        <v>72.545000000000002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-72.545000000000002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-15</v>
      </c>
      <c r="D87" s="124">
        <v>0</v>
      </c>
      <c r="E87" s="124">
        <v>0</v>
      </c>
      <c r="F87" s="124">
        <v>-98.034000000000006</v>
      </c>
      <c r="G87" s="124">
        <v>-113.03400000000001</v>
      </c>
      <c r="H87" s="118"/>
      <c r="I87" s="33">
        <v>85</v>
      </c>
      <c r="J87" s="124">
        <v>15</v>
      </c>
      <c r="K87" s="124">
        <v>0</v>
      </c>
      <c r="L87" s="124">
        <v>0</v>
      </c>
      <c r="M87" s="124">
        <v>0</v>
      </c>
      <c r="N87" s="124">
        <v>15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98.034000000000006</v>
      </c>
      <c r="AF87" s="124">
        <v>0</v>
      </c>
      <c r="AG87" s="124">
        <v>0</v>
      </c>
      <c r="AH87" s="124">
        <v>0</v>
      </c>
      <c r="AI87" s="124">
        <v>98.034000000000006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98.034000000000006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-98.034000000000006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980.34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980.34</v>
      </c>
      <c r="DF87" s="123">
        <f t="shared" si="59"/>
        <v>113.03400000000001</v>
      </c>
      <c r="DG87" s="123">
        <f t="shared" si="60"/>
        <v>-15</v>
      </c>
      <c r="DH87" s="123">
        <f t="shared" si="61"/>
        <v>0</v>
      </c>
      <c r="DI87" s="123">
        <f t="shared" si="62"/>
        <v>0</v>
      </c>
      <c r="DJ87" s="123">
        <f t="shared" si="63"/>
        <v>-98.034000000000006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</v>
      </c>
      <c r="D88" s="124">
        <v>0</v>
      </c>
      <c r="E88" s="124">
        <v>0</v>
      </c>
      <c r="F88" s="124">
        <v>-108.846</v>
      </c>
      <c r="G88" s="124">
        <v>-128.846</v>
      </c>
      <c r="H88" s="118"/>
      <c r="I88" s="33">
        <v>86</v>
      </c>
      <c r="J88" s="124">
        <v>20</v>
      </c>
      <c r="K88" s="124">
        <v>0</v>
      </c>
      <c r="L88" s="124">
        <v>0</v>
      </c>
      <c r="M88" s="124">
        <v>0</v>
      </c>
      <c r="N88" s="124">
        <v>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108.846</v>
      </c>
      <c r="AF88" s="124">
        <v>0</v>
      </c>
      <c r="AG88" s="124">
        <v>0</v>
      </c>
      <c r="AH88" s="124">
        <v>0</v>
      </c>
      <c r="AI88" s="124">
        <v>108.846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108.846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-108.846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1088.46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1088.46</v>
      </c>
      <c r="DF88" s="123">
        <f t="shared" si="59"/>
        <v>128.846</v>
      </c>
      <c r="DG88" s="123">
        <f t="shared" si="60"/>
        <v>-20</v>
      </c>
      <c r="DH88" s="123">
        <f t="shared" si="61"/>
        <v>0</v>
      </c>
      <c r="DI88" s="123">
        <f t="shared" si="62"/>
        <v>0</v>
      </c>
      <c r="DJ88" s="123">
        <f t="shared" si="63"/>
        <v>-108.846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-35</v>
      </c>
      <c r="D89" s="124">
        <v>0</v>
      </c>
      <c r="E89" s="124">
        <v>0</v>
      </c>
      <c r="F89" s="124">
        <v>-119.428</v>
      </c>
      <c r="G89" s="124">
        <v>-154.428</v>
      </c>
      <c r="H89" s="118"/>
      <c r="I89" s="33">
        <v>87</v>
      </c>
      <c r="J89" s="124">
        <v>35</v>
      </c>
      <c r="K89" s="124">
        <v>0</v>
      </c>
      <c r="L89" s="124">
        <v>0</v>
      </c>
      <c r="M89" s="124">
        <v>0</v>
      </c>
      <c r="N89" s="124">
        <v>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119.428</v>
      </c>
      <c r="AF89" s="124">
        <v>0</v>
      </c>
      <c r="AG89" s="124">
        <v>0</v>
      </c>
      <c r="AH89" s="124">
        <v>0</v>
      </c>
      <c r="AI89" s="124">
        <v>119.428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119.428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-119.428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1194.28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1194.28</v>
      </c>
      <c r="DF89" s="123">
        <f t="shared" si="59"/>
        <v>154.428</v>
      </c>
      <c r="DG89" s="123">
        <f t="shared" si="60"/>
        <v>-35</v>
      </c>
      <c r="DH89" s="123">
        <f t="shared" si="61"/>
        <v>0</v>
      </c>
      <c r="DI89" s="123">
        <f t="shared" si="62"/>
        <v>0</v>
      </c>
      <c r="DJ89" s="123">
        <f t="shared" si="63"/>
        <v>-119.428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-50</v>
      </c>
      <c r="D90" s="124">
        <v>0</v>
      </c>
      <c r="E90" s="124">
        <v>0</v>
      </c>
      <c r="F90" s="124">
        <v>-139.86799999999999</v>
      </c>
      <c r="G90" s="124">
        <v>-189.86799999999999</v>
      </c>
      <c r="H90" s="118"/>
      <c r="I90" s="33">
        <v>88</v>
      </c>
      <c r="J90" s="124">
        <v>50</v>
      </c>
      <c r="K90" s="124">
        <v>0</v>
      </c>
      <c r="L90" s="124">
        <v>0</v>
      </c>
      <c r="M90" s="124">
        <v>0</v>
      </c>
      <c r="N90" s="124">
        <v>50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139.86799999999999</v>
      </c>
      <c r="AF90" s="124">
        <v>0</v>
      </c>
      <c r="AG90" s="124">
        <v>0</v>
      </c>
      <c r="AH90" s="124">
        <v>0</v>
      </c>
      <c r="AI90" s="124">
        <v>139.86799999999999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139.86799999999999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-139.86799999999999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1398.6799999999998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1398.6799999999998</v>
      </c>
      <c r="DF90" s="123">
        <f t="shared" si="59"/>
        <v>189.86799999999999</v>
      </c>
      <c r="DG90" s="123">
        <f t="shared" si="60"/>
        <v>-50</v>
      </c>
      <c r="DH90" s="123">
        <f t="shared" si="61"/>
        <v>0</v>
      </c>
      <c r="DI90" s="123">
        <f t="shared" si="62"/>
        <v>0</v>
      </c>
      <c r="DJ90" s="123">
        <f t="shared" si="63"/>
        <v>-139.86799999999999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-82</v>
      </c>
      <c r="D91" s="124">
        <v>0</v>
      </c>
      <c r="E91" s="124">
        <v>0</v>
      </c>
      <c r="F91" s="124">
        <v>0</v>
      </c>
      <c r="G91" s="124">
        <v>-82</v>
      </c>
      <c r="H91" s="118"/>
      <c r="I91" s="33">
        <v>89</v>
      </c>
      <c r="J91" s="124">
        <v>82</v>
      </c>
      <c r="K91" s="124">
        <v>0</v>
      </c>
      <c r="L91" s="124">
        <v>0</v>
      </c>
      <c r="M91" s="124">
        <v>0</v>
      </c>
      <c r="N91" s="124">
        <v>82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82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-82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820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820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82</v>
      </c>
      <c r="DG91" s="123">
        <f t="shared" si="60"/>
        <v>-82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-95</v>
      </c>
      <c r="D92" s="124">
        <v>0</v>
      </c>
      <c r="E92" s="124">
        <v>0</v>
      </c>
      <c r="F92" s="124">
        <v>0</v>
      </c>
      <c r="G92" s="124">
        <v>-95</v>
      </c>
      <c r="H92" s="118"/>
      <c r="I92" s="33">
        <v>90</v>
      </c>
      <c r="J92" s="124">
        <v>95</v>
      </c>
      <c r="K92" s="124">
        <v>0</v>
      </c>
      <c r="L92" s="124">
        <v>0</v>
      </c>
      <c r="M92" s="124">
        <v>0</v>
      </c>
      <c r="N92" s="124">
        <v>95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95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-95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950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950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95</v>
      </c>
      <c r="DG92" s="123">
        <f t="shared" si="60"/>
        <v>-95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-19</v>
      </c>
      <c r="D93" s="124">
        <v>0</v>
      </c>
      <c r="E93" s="124">
        <v>0</v>
      </c>
      <c r="F93" s="124">
        <v>0</v>
      </c>
      <c r="G93" s="124">
        <v>-19</v>
      </c>
      <c r="H93" s="118"/>
      <c r="I93" s="33">
        <v>91</v>
      </c>
      <c r="J93" s="124">
        <v>19</v>
      </c>
      <c r="K93" s="124">
        <v>0</v>
      </c>
      <c r="L93" s="124">
        <v>0</v>
      </c>
      <c r="M93" s="124">
        <v>0</v>
      </c>
      <c r="N93" s="124">
        <v>19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19</v>
      </c>
      <c r="DG93" s="123">
        <f t="shared" si="60"/>
        <v>-19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0.24998224999999999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2.3205000000000001E-3</v>
      </c>
      <c r="AY99" s="129">
        <f t="shared" si="65"/>
        <v>-0.25230275000000002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0.42740349999999999</v>
      </c>
      <c r="BQ99" s="129">
        <f t="shared" ref="BQ99:BT99" si="68">SUM(BQ3:BQ98)/4000</f>
        <v>4.7072500000000005E-3</v>
      </c>
      <c r="BR99" s="129">
        <f t="shared" si="68"/>
        <v>0</v>
      </c>
      <c r="BS99" s="129">
        <f t="shared" si="68"/>
        <v>0</v>
      </c>
      <c r="BT99" s="129">
        <f t="shared" si="68"/>
        <v>-0.43211075000000004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0.24998225000000002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2.3204999999999996E-3</v>
      </c>
      <c r="CI99" s="131">
        <f t="shared" si="70"/>
        <v>0.25230275000000002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0.42740349999999999</v>
      </c>
      <c r="DA99" s="131">
        <f t="shared" ref="DA99:DD99" si="73">SUM(DA3:DA98)/40000</f>
        <v>4.7072499999999996E-3</v>
      </c>
      <c r="DB99" s="131">
        <f t="shared" si="73"/>
        <v>0</v>
      </c>
      <c r="DC99" s="131">
        <f t="shared" si="73"/>
        <v>0</v>
      </c>
      <c r="DD99" s="131">
        <f t="shared" si="73"/>
        <v>0.43211074999999999</v>
      </c>
      <c r="DE99" s="128"/>
      <c r="DF99" s="123">
        <f t="shared" si="59"/>
        <v>0.67738575000000001</v>
      </c>
      <c r="DG99" s="123">
        <f t="shared" si="60"/>
        <v>-0.24759550000000002</v>
      </c>
      <c r="DH99" s="123">
        <f t="shared" si="61"/>
        <v>0</v>
      </c>
      <c r="DI99" s="123">
        <f t="shared" si="62"/>
        <v>0</v>
      </c>
      <c r="DJ99" s="123">
        <f t="shared" si="63"/>
        <v>-0.42979025000000004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44945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1.5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1.5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1.5</v>
      </c>
      <c r="Q67" s="81">
        <f t="shared" si="9"/>
        <v>1.5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1.5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1.5</v>
      </c>
      <c r="Q68" s="81">
        <f t="shared" ref="Q68:Q98" si="25">O68+P68</f>
        <v>1.5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1.5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1.5</v>
      </c>
      <c r="Q69" s="81">
        <f t="shared" si="25"/>
        <v>1.5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1.5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1.5</v>
      </c>
      <c r="Q70" s="81">
        <f t="shared" si="25"/>
        <v>1.5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1.5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1.5</v>
      </c>
      <c r="Q71" s="81">
        <f t="shared" si="25"/>
        <v>1.5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1.5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1.5</v>
      </c>
      <c r="Q72" s="81">
        <f t="shared" si="25"/>
        <v>1.5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1.5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2</v>
      </c>
      <c r="Q87" s="81">
        <f t="shared" si="25"/>
        <v>2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2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2</v>
      </c>
      <c r="Q88" s="81">
        <f t="shared" si="25"/>
        <v>2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2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2</v>
      </c>
      <c r="Q89" s="81">
        <f t="shared" si="25"/>
        <v>2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2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2</v>
      </c>
      <c r="Q90" s="81">
        <f t="shared" si="25"/>
        <v>2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2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0.02</v>
      </c>
      <c r="Q99" s="85">
        <f t="shared" si="27"/>
        <v>0.02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0.02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44945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19.815999999999999</v>
      </c>
      <c r="C3" s="22">
        <f>B3</f>
        <v>19.815999999999999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8.2850695999999999</v>
      </c>
      <c r="K3" s="23">
        <v>4.7360239999999987</v>
      </c>
      <c r="L3" s="23">
        <v>0</v>
      </c>
      <c r="M3" s="23">
        <v>1.0086343999999998</v>
      </c>
      <c r="N3" s="23">
        <v>5.7862719999999985</v>
      </c>
      <c r="O3" s="23">
        <f t="shared" ref="O3" si="0">$C3*I3/$I3</f>
        <v>19.815999999999999</v>
      </c>
      <c r="P3" s="24"/>
      <c r="Q3" s="81">
        <f>O3+P3</f>
        <v>19.815999999999999</v>
      </c>
      <c r="S3" s="78">
        <f t="shared" ref="S3:S66" si="1">J3</f>
        <v>8.2850695999999999</v>
      </c>
      <c r="T3" s="78">
        <f t="shared" ref="T3:T66" si="2">K3</f>
        <v>4.7360239999999987</v>
      </c>
      <c r="U3" s="78">
        <f t="shared" ref="U3:U66" si="3">L3</f>
        <v>0</v>
      </c>
      <c r="V3" s="78">
        <f t="shared" ref="V3:V66" si="4">M3</f>
        <v>1.0086343999999998</v>
      </c>
      <c r="W3" s="78">
        <f t="shared" ref="W3:W66" si="5">N3</f>
        <v>5.7862719999999985</v>
      </c>
    </row>
    <row r="4" spans="1:23">
      <c r="A4" s="8" t="s">
        <v>46</v>
      </c>
      <c r="B4" s="22">
        <v>19.911999999999999</v>
      </c>
      <c r="C4" s="22">
        <f t="shared" ref="C4:C67" si="6">B4</f>
        <v>19.911999999999999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8.3252071999999995</v>
      </c>
      <c r="K4" s="23">
        <v>4.7589679999999985</v>
      </c>
      <c r="L4" s="23">
        <v>0</v>
      </c>
      <c r="M4" s="23">
        <v>1.0135207999999998</v>
      </c>
      <c r="N4" s="23">
        <v>5.814303999999999</v>
      </c>
      <c r="O4" s="23">
        <f t="shared" ref="O4:O67" si="8">$C4*I4/$I4</f>
        <v>19.911999999999999</v>
      </c>
      <c r="P4" s="24"/>
      <c r="Q4" s="81">
        <f t="shared" ref="Q4:Q67" si="9">O4+P4</f>
        <v>19.911999999999999</v>
      </c>
      <c r="S4" s="78">
        <f t="shared" si="1"/>
        <v>8.3252071999999995</v>
      </c>
      <c r="T4" s="78">
        <f t="shared" si="2"/>
        <v>4.7589679999999985</v>
      </c>
      <c r="U4" s="78">
        <f t="shared" si="3"/>
        <v>0</v>
      </c>
      <c r="V4" s="78">
        <f t="shared" si="4"/>
        <v>1.0135207999999998</v>
      </c>
      <c r="W4" s="78">
        <f t="shared" si="5"/>
        <v>5.814303999999999</v>
      </c>
    </row>
    <row r="5" spans="1:23">
      <c r="A5" s="8" t="s">
        <v>47</v>
      </c>
      <c r="B5" s="22">
        <v>19.448</v>
      </c>
      <c r="C5" s="22">
        <f t="shared" si="6"/>
        <v>19.448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8.1312087999999996</v>
      </c>
      <c r="K5" s="23">
        <v>4.6480719999999991</v>
      </c>
      <c r="L5" s="23">
        <v>0</v>
      </c>
      <c r="M5" s="23">
        <v>0.98990319999999987</v>
      </c>
      <c r="N5" s="23">
        <v>5.6788159999999994</v>
      </c>
      <c r="O5" s="23">
        <f t="shared" si="8"/>
        <v>19.448</v>
      </c>
      <c r="P5" s="24"/>
      <c r="Q5" s="81">
        <f t="shared" si="9"/>
        <v>19.448</v>
      </c>
      <c r="S5" s="78">
        <f t="shared" si="1"/>
        <v>8.1312087999999996</v>
      </c>
      <c r="T5" s="78">
        <f t="shared" si="2"/>
        <v>4.6480719999999991</v>
      </c>
      <c r="U5" s="78">
        <f t="shared" si="3"/>
        <v>0</v>
      </c>
      <c r="V5" s="78">
        <f t="shared" si="4"/>
        <v>0.98990319999999987</v>
      </c>
      <c r="W5" s="78">
        <f t="shared" si="5"/>
        <v>5.6788159999999994</v>
      </c>
    </row>
    <row r="6" spans="1:23">
      <c r="A6" s="8" t="s">
        <v>48</v>
      </c>
      <c r="B6" s="22">
        <v>19.968</v>
      </c>
      <c r="C6" s="22">
        <f t="shared" si="6"/>
        <v>19.968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8.3486207999999991</v>
      </c>
      <c r="K6" s="23">
        <v>4.7723519999999988</v>
      </c>
      <c r="L6" s="23">
        <v>0</v>
      </c>
      <c r="M6" s="23">
        <v>1.0163711999999998</v>
      </c>
      <c r="N6" s="23">
        <v>5.8306559999999994</v>
      </c>
      <c r="O6" s="23">
        <f t="shared" si="8"/>
        <v>19.968</v>
      </c>
      <c r="P6" s="24"/>
      <c r="Q6" s="81">
        <f t="shared" si="9"/>
        <v>19.968</v>
      </c>
      <c r="S6" s="78">
        <f t="shared" si="1"/>
        <v>8.3486207999999991</v>
      </c>
      <c r="T6" s="78">
        <f t="shared" si="2"/>
        <v>4.7723519999999988</v>
      </c>
      <c r="U6" s="78">
        <f t="shared" si="3"/>
        <v>0</v>
      </c>
      <c r="V6" s="78">
        <f t="shared" si="4"/>
        <v>1.0163711999999998</v>
      </c>
      <c r="W6" s="78">
        <f t="shared" si="5"/>
        <v>5.8306559999999994</v>
      </c>
    </row>
    <row r="7" spans="1:23">
      <c r="A7" s="8" t="s">
        <v>49</v>
      </c>
      <c r="B7" s="22">
        <v>20.428000000000001</v>
      </c>
      <c r="C7" s="22">
        <f t="shared" si="6"/>
        <v>20.428000000000001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8.5409467999999986</v>
      </c>
      <c r="K7" s="23">
        <v>4.8822919999999996</v>
      </c>
      <c r="L7" s="23">
        <v>0</v>
      </c>
      <c r="M7" s="23">
        <v>1.0397851999999999</v>
      </c>
      <c r="N7" s="23">
        <v>5.9649759999999992</v>
      </c>
      <c r="O7" s="23">
        <f t="shared" si="8"/>
        <v>20.428000000000001</v>
      </c>
      <c r="P7" s="24"/>
      <c r="Q7" s="81">
        <f t="shared" si="9"/>
        <v>20.428000000000001</v>
      </c>
      <c r="S7" s="78">
        <f t="shared" si="1"/>
        <v>8.5409467999999986</v>
      </c>
      <c r="T7" s="78">
        <f t="shared" si="2"/>
        <v>4.8822919999999996</v>
      </c>
      <c r="U7" s="78">
        <f t="shared" si="3"/>
        <v>0</v>
      </c>
      <c r="V7" s="78">
        <f t="shared" si="4"/>
        <v>1.0397851999999999</v>
      </c>
      <c r="W7" s="78">
        <f t="shared" si="5"/>
        <v>5.9649759999999992</v>
      </c>
    </row>
    <row r="8" spans="1:23">
      <c r="A8" s="8" t="s">
        <v>50</v>
      </c>
      <c r="B8" s="22">
        <v>20.66</v>
      </c>
      <c r="C8" s="22">
        <f t="shared" si="6"/>
        <v>20.66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8.6379459999999995</v>
      </c>
      <c r="K8" s="23">
        <v>4.9377399999999989</v>
      </c>
      <c r="L8" s="23">
        <v>0</v>
      </c>
      <c r="M8" s="23">
        <v>1.0515939999999997</v>
      </c>
      <c r="N8" s="23">
        <v>6.0327199999999985</v>
      </c>
      <c r="O8" s="23">
        <f t="shared" si="8"/>
        <v>20.66</v>
      </c>
      <c r="P8" s="24"/>
      <c r="Q8" s="81">
        <f t="shared" si="9"/>
        <v>20.66</v>
      </c>
      <c r="S8" s="78">
        <f t="shared" si="1"/>
        <v>8.6379459999999995</v>
      </c>
      <c r="T8" s="78">
        <f t="shared" si="2"/>
        <v>4.9377399999999989</v>
      </c>
      <c r="U8" s="78">
        <f t="shared" si="3"/>
        <v>0</v>
      </c>
      <c r="V8" s="78">
        <f t="shared" si="4"/>
        <v>1.0515939999999997</v>
      </c>
      <c r="W8" s="78">
        <f t="shared" si="5"/>
        <v>6.0327199999999985</v>
      </c>
    </row>
    <row r="9" spans="1:23">
      <c r="A9" s="8" t="s">
        <v>51</v>
      </c>
      <c r="B9" s="22">
        <v>20.468</v>
      </c>
      <c r="C9" s="22">
        <f t="shared" si="6"/>
        <v>20.468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8.5576708000000004</v>
      </c>
      <c r="K9" s="23">
        <v>4.8918519999999992</v>
      </c>
      <c r="L9" s="23">
        <v>0</v>
      </c>
      <c r="M9" s="23">
        <v>1.0418211999999998</v>
      </c>
      <c r="N9" s="23">
        <v>5.9766559999999993</v>
      </c>
      <c r="O9" s="23">
        <f t="shared" si="8"/>
        <v>20.468</v>
      </c>
      <c r="P9" s="24"/>
      <c r="Q9" s="81">
        <f t="shared" si="9"/>
        <v>20.468</v>
      </c>
      <c r="S9" s="78">
        <f t="shared" si="1"/>
        <v>8.5576708000000004</v>
      </c>
      <c r="T9" s="78">
        <f t="shared" si="2"/>
        <v>4.8918519999999992</v>
      </c>
      <c r="U9" s="78">
        <f t="shared" si="3"/>
        <v>0</v>
      </c>
      <c r="V9" s="78">
        <f t="shared" si="4"/>
        <v>1.0418211999999998</v>
      </c>
      <c r="W9" s="78">
        <f t="shared" si="5"/>
        <v>5.9766559999999993</v>
      </c>
    </row>
    <row r="10" spans="1:23">
      <c r="A10" s="8" t="s">
        <v>52</v>
      </c>
      <c r="B10" s="22">
        <v>20.276</v>
      </c>
      <c r="C10" s="22">
        <f t="shared" si="6"/>
        <v>20.276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8.4773955999999995</v>
      </c>
      <c r="K10" s="23">
        <v>4.8459639999999986</v>
      </c>
      <c r="L10" s="23">
        <v>0</v>
      </c>
      <c r="M10" s="23">
        <v>1.0320483999999996</v>
      </c>
      <c r="N10" s="23">
        <v>5.9205919999999992</v>
      </c>
      <c r="O10" s="23">
        <f t="shared" si="8"/>
        <v>20.276</v>
      </c>
      <c r="P10" s="24"/>
      <c r="Q10" s="81">
        <f t="shared" si="9"/>
        <v>20.276</v>
      </c>
      <c r="S10" s="78">
        <f t="shared" si="1"/>
        <v>8.4773955999999995</v>
      </c>
      <c r="T10" s="78">
        <f t="shared" si="2"/>
        <v>4.8459639999999986</v>
      </c>
      <c r="U10" s="78">
        <f t="shared" si="3"/>
        <v>0</v>
      </c>
      <c r="V10" s="78">
        <f t="shared" si="4"/>
        <v>1.0320483999999996</v>
      </c>
      <c r="W10" s="78">
        <f t="shared" si="5"/>
        <v>5.9205919999999992</v>
      </c>
    </row>
    <row r="11" spans="1:23">
      <c r="A11" s="8" t="s">
        <v>53</v>
      </c>
      <c r="B11" s="22">
        <v>20.16</v>
      </c>
      <c r="C11" s="22">
        <f t="shared" si="6"/>
        <v>20.16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8.4288959999999999</v>
      </c>
      <c r="K11" s="23">
        <v>4.8182399999999985</v>
      </c>
      <c r="L11" s="23">
        <v>0</v>
      </c>
      <c r="M11" s="23">
        <v>1.0261439999999999</v>
      </c>
      <c r="N11" s="23">
        <v>5.8867199999999995</v>
      </c>
      <c r="O11" s="23">
        <f t="shared" si="8"/>
        <v>20.16</v>
      </c>
      <c r="P11" s="24"/>
      <c r="Q11" s="81">
        <f t="shared" si="9"/>
        <v>20.16</v>
      </c>
      <c r="S11" s="78">
        <f t="shared" si="1"/>
        <v>8.4288959999999999</v>
      </c>
      <c r="T11" s="78">
        <f t="shared" si="2"/>
        <v>4.8182399999999985</v>
      </c>
      <c r="U11" s="78">
        <f t="shared" si="3"/>
        <v>0</v>
      </c>
      <c r="V11" s="78">
        <f t="shared" si="4"/>
        <v>1.0261439999999999</v>
      </c>
      <c r="W11" s="78">
        <f t="shared" si="5"/>
        <v>5.8867199999999995</v>
      </c>
    </row>
    <row r="12" spans="1:23">
      <c r="A12" s="8" t="s">
        <v>54</v>
      </c>
      <c r="B12" s="22">
        <v>19.68</v>
      </c>
      <c r="C12" s="22">
        <f t="shared" si="6"/>
        <v>19.68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8.2282080000000004</v>
      </c>
      <c r="K12" s="23">
        <v>4.7035199999999993</v>
      </c>
      <c r="L12" s="23">
        <v>0</v>
      </c>
      <c r="M12" s="23">
        <v>1.0017119999999999</v>
      </c>
      <c r="N12" s="23">
        <v>5.7465599999999988</v>
      </c>
      <c r="O12" s="23">
        <f t="shared" si="8"/>
        <v>19.68</v>
      </c>
      <c r="P12" s="24"/>
      <c r="Q12" s="81">
        <f t="shared" si="9"/>
        <v>19.68</v>
      </c>
      <c r="S12" s="78">
        <f t="shared" si="1"/>
        <v>8.2282080000000004</v>
      </c>
      <c r="T12" s="78">
        <f t="shared" si="2"/>
        <v>4.7035199999999993</v>
      </c>
      <c r="U12" s="78">
        <f t="shared" si="3"/>
        <v>0</v>
      </c>
      <c r="V12" s="78">
        <f t="shared" si="4"/>
        <v>1.0017119999999999</v>
      </c>
      <c r="W12" s="78">
        <f t="shared" si="5"/>
        <v>5.7465599999999988</v>
      </c>
    </row>
    <row r="13" spans="1:23">
      <c r="A13" s="8" t="s">
        <v>55</v>
      </c>
      <c r="B13" s="22">
        <v>19.372</v>
      </c>
      <c r="C13" s="22">
        <f t="shared" si="6"/>
        <v>19.372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8.0994332</v>
      </c>
      <c r="K13" s="23">
        <v>4.6299079999999995</v>
      </c>
      <c r="L13" s="23">
        <v>0</v>
      </c>
      <c r="M13" s="23">
        <v>0.98603479999999977</v>
      </c>
      <c r="N13" s="23">
        <v>5.6566239999999981</v>
      </c>
      <c r="O13" s="23">
        <f t="shared" si="8"/>
        <v>19.372</v>
      </c>
      <c r="P13" s="24"/>
      <c r="Q13" s="81">
        <f t="shared" si="9"/>
        <v>19.372</v>
      </c>
      <c r="S13" s="78">
        <f t="shared" si="1"/>
        <v>8.0994332</v>
      </c>
      <c r="T13" s="78">
        <f t="shared" si="2"/>
        <v>4.6299079999999995</v>
      </c>
      <c r="U13" s="78">
        <f t="shared" si="3"/>
        <v>0</v>
      </c>
      <c r="V13" s="78">
        <f t="shared" si="4"/>
        <v>0.98603479999999977</v>
      </c>
      <c r="W13" s="78">
        <f t="shared" si="5"/>
        <v>5.6566239999999981</v>
      </c>
    </row>
    <row r="14" spans="1:23">
      <c r="A14" s="8" t="s">
        <v>56</v>
      </c>
      <c r="B14" s="22">
        <v>19.468</v>
      </c>
      <c r="C14" s="22">
        <f t="shared" si="6"/>
        <v>19.468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8.1395707999999996</v>
      </c>
      <c r="K14" s="23">
        <v>4.6528519999999993</v>
      </c>
      <c r="L14" s="23">
        <v>0</v>
      </c>
      <c r="M14" s="23">
        <v>0.99092119999999984</v>
      </c>
      <c r="N14" s="23">
        <v>5.6846559999999995</v>
      </c>
      <c r="O14" s="23">
        <f t="shared" si="8"/>
        <v>19.468</v>
      </c>
      <c r="P14" s="24"/>
      <c r="Q14" s="81">
        <f t="shared" si="9"/>
        <v>19.468</v>
      </c>
      <c r="S14" s="78">
        <f t="shared" si="1"/>
        <v>8.1395707999999996</v>
      </c>
      <c r="T14" s="78">
        <f t="shared" si="2"/>
        <v>4.6528519999999993</v>
      </c>
      <c r="U14" s="78">
        <f t="shared" si="3"/>
        <v>0</v>
      </c>
      <c r="V14" s="78">
        <f t="shared" si="4"/>
        <v>0.99092119999999984</v>
      </c>
      <c r="W14" s="78">
        <f t="shared" si="5"/>
        <v>5.6846559999999995</v>
      </c>
    </row>
    <row r="15" spans="1:23">
      <c r="A15" s="8" t="s">
        <v>57</v>
      </c>
      <c r="B15" s="22">
        <v>19.776</v>
      </c>
      <c r="C15" s="22">
        <f t="shared" si="6"/>
        <v>19.776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8.2683455999999982</v>
      </c>
      <c r="K15" s="23">
        <v>4.7264639999999991</v>
      </c>
      <c r="L15" s="23">
        <v>0</v>
      </c>
      <c r="M15" s="23">
        <v>1.0065983999999999</v>
      </c>
      <c r="N15" s="23">
        <v>5.7745919999999993</v>
      </c>
      <c r="O15" s="23">
        <f t="shared" si="8"/>
        <v>19.776</v>
      </c>
      <c r="P15" s="24"/>
      <c r="Q15" s="81">
        <f t="shared" si="9"/>
        <v>19.776</v>
      </c>
      <c r="S15" s="78">
        <f t="shared" si="1"/>
        <v>8.2683455999999982</v>
      </c>
      <c r="T15" s="78">
        <f t="shared" si="2"/>
        <v>4.7264639999999991</v>
      </c>
      <c r="U15" s="78">
        <f t="shared" si="3"/>
        <v>0</v>
      </c>
      <c r="V15" s="78">
        <f t="shared" si="4"/>
        <v>1.0065983999999999</v>
      </c>
      <c r="W15" s="78">
        <f t="shared" si="5"/>
        <v>5.7745919999999993</v>
      </c>
    </row>
    <row r="16" spans="1:23">
      <c r="A16" s="8" t="s">
        <v>58</v>
      </c>
      <c r="B16" s="22">
        <v>19.968</v>
      </c>
      <c r="C16" s="22">
        <f t="shared" si="6"/>
        <v>19.968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8.3486207999999991</v>
      </c>
      <c r="K16" s="23">
        <v>4.7723519999999988</v>
      </c>
      <c r="L16" s="23">
        <v>0</v>
      </c>
      <c r="M16" s="23">
        <v>1.0163711999999998</v>
      </c>
      <c r="N16" s="23">
        <v>5.8306559999999994</v>
      </c>
      <c r="O16" s="23">
        <f t="shared" si="8"/>
        <v>19.968</v>
      </c>
      <c r="P16" s="24"/>
      <c r="Q16" s="81">
        <f t="shared" si="9"/>
        <v>19.968</v>
      </c>
      <c r="S16" s="78">
        <f t="shared" si="1"/>
        <v>8.3486207999999991</v>
      </c>
      <c r="T16" s="78">
        <f t="shared" si="2"/>
        <v>4.7723519999999988</v>
      </c>
      <c r="U16" s="78">
        <f t="shared" si="3"/>
        <v>0</v>
      </c>
      <c r="V16" s="78">
        <f t="shared" si="4"/>
        <v>1.0163711999999998</v>
      </c>
      <c r="W16" s="78">
        <f t="shared" si="5"/>
        <v>5.8306559999999994</v>
      </c>
    </row>
    <row r="17" spans="1:23">
      <c r="A17" s="8" t="s">
        <v>59</v>
      </c>
      <c r="B17" s="22">
        <v>19.143999999999998</v>
      </c>
      <c r="C17" s="22">
        <f t="shared" si="6"/>
        <v>19.143999999999998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8.0041063999999977</v>
      </c>
      <c r="K17" s="23">
        <v>4.5754159999999988</v>
      </c>
      <c r="L17" s="23">
        <v>0</v>
      </c>
      <c r="M17" s="23">
        <v>0.97442959999999967</v>
      </c>
      <c r="N17" s="23">
        <v>5.5900479999999986</v>
      </c>
      <c r="O17" s="23">
        <f t="shared" si="8"/>
        <v>19.143999999999998</v>
      </c>
      <c r="P17" s="24"/>
      <c r="Q17" s="81">
        <f t="shared" si="9"/>
        <v>19.143999999999998</v>
      </c>
      <c r="S17" s="78">
        <f t="shared" si="1"/>
        <v>8.0041063999999977</v>
      </c>
      <c r="T17" s="78">
        <f t="shared" si="2"/>
        <v>4.5754159999999988</v>
      </c>
      <c r="U17" s="78">
        <f t="shared" si="3"/>
        <v>0</v>
      </c>
      <c r="V17" s="78">
        <f t="shared" si="4"/>
        <v>0.97442959999999967</v>
      </c>
      <c r="W17" s="78">
        <f t="shared" si="5"/>
        <v>5.5900479999999986</v>
      </c>
    </row>
    <row r="18" spans="1:23">
      <c r="A18" s="8" t="s">
        <v>60</v>
      </c>
      <c r="B18" s="22">
        <v>18.068000000000001</v>
      </c>
      <c r="C18" s="22">
        <f t="shared" si="6"/>
        <v>18.068000000000001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7.5542308</v>
      </c>
      <c r="K18" s="23">
        <v>4.3182519999999993</v>
      </c>
      <c r="L18" s="23">
        <v>0</v>
      </c>
      <c r="M18" s="23">
        <v>0.91966119999999996</v>
      </c>
      <c r="N18" s="23">
        <v>5.2758559999999992</v>
      </c>
      <c r="O18" s="23">
        <f t="shared" si="8"/>
        <v>18.068000000000001</v>
      </c>
      <c r="P18" s="24"/>
      <c r="Q18" s="81">
        <f t="shared" si="9"/>
        <v>18.068000000000001</v>
      </c>
      <c r="S18" s="78">
        <f t="shared" si="1"/>
        <v>7.5542308</v>
      </c>
      <c r="T18" s="78">
        <f t="shared" si="2"/>
        <v>4.3182519999999993</v>
      </c>
      <c r="U18" s="78">
        <f t="shared" si="3"/>
        <v>0</v>
      </c>
      <c r="V18" s="78">
        <f t="shared" si="4"/>
        <v>0.91966119999999996</v>
      </c>
      <c r="W18" s="78">
        <f t="shared" si="5"/>
        <v>5.2758559999999992</v>
      </c>
    </row>
    <row r="19" spans="1:23">
      <c r="A19" s="8" t="s">
        <v>61</v>
      </c>
      <c r="B19" s="22">
        <v>18.164000000000001</v>
      </c>
      <c r="C19" s="22">
        <f t="shared" si="6"/>
        <v>18.164000000000001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7.5943683999999996</v>
      </c>
      <c r="K19" s="23">
        <v>4.3411959999999992</v>
      </c>
      <c r="L19" s="23">
        <v>0</v>
      </c>
      <c r="M19" s="23">
        <v>0.92454759999999991</v>
      </c>
      <c r="N19" s="23">
        <v>5.3038879999999997</v>
      </c>
      <c r="O19" s="23">
        <f t="shared" si="8"/>
        <v>18.164000000000001</v>
      </c>
      <c r="P19" s="24"/>
      <c r="Q19" s="81">
        <f t="shared" si="9"/>
        <v>18.164000000000001</v>
      </c>
      <c r="S19" s="78">
        <f t="shared" si="1"/>
        <v>7.5943683999999996</v>
      </c>
      <c r="T19" s="78">
        <f t="shared" si="2"/>
        <v>4.3411959999999992</v>
      </c>
      <c r="U19" s="78">
        <f t="shared" si="3"/>
        <v>0</v>
      </c>
      <c r="V19" s="78">
        <f t="shared" si="4"/>
        <v>0.92454759999999991</v>
      </c>
      <c r="W19" s="78">
        <f t="shared" si="5"/>
        <v>5.3038879999999997</v>
      </c>
    </row>
    <row r="20" spans="1:23">
      <c r="A20" s="8" t="s">
        <v>62</v>
      </c>
      <c r="B20" s="22">
        <v>18.431999999999999</v>
      </c>
      <c r="C20" s="22">
        <f t="shared" si="6"/>
        <v>18.431999999999999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7.7064191999999991</v>
      </c>
      <c r="K20" s="23">
        <v>4.4052479999999985</v>
      </c>
      <c r="L20" s="23">
        <v>0</v>
      </c>
      <c r="M20" s="23">
        <v>0.93818879999999982</v>
      </c>
      <c r="N20" s="23">
        <v>5.3821439999999985</v>
      </c>
      <c r="O20" s="23">
        <f t="shared" si="8"/>
        <v>18.431999999999999</v>
      </c>
      <c r="P20" s="24"/>
      <c r="Q20" s="81">
        <f t="shared" si="9"/>
        <v>18.431999999999999</v>
      </c>
      <c r="S20" s="78">
        <f t="shared" si="1"/>
        <v>7.7064191999999991</v>
      </c>
      <c r="T20" s="78">
        <f t="shared" si="2"/>
        <v>4.4052479999999985</v>
      </c>
      <c r="U20" s="78">
        <f t="shared" si="3"/>
        <v>0</v>
      </c>
      <c r="V20" s="78">
        <f t="shared" si="4"/>
        <v>0.93818879999999982</v>
      </c>
      <c r="W20" s="78">
        <f t="shared" si="5"/>
        <v>5.3821439999999985</v>
      </c>
    </row>
    <row r="21" spans="1:23">
      <c r="A21" s="8" t="s">
        <v>63</v>
      </c>
      <c r="B21" s="22">
        <v>18.931999999999999</v>
      </c>
      <c r="C21" s="22">
        <f t="shared" si="6"/>
        <v>18.931999999999999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7.9154691999999987</v>
      </c>
      <c r="K21" s="23">
        <v>4.5247479999999989</v>
      </c>
      <c r="L21" s="23">
        <v>0</v>
      </c>
      <c r="M21" s="23">
        <v>0.9636387999999998</v>
      </c>
      <c r="N21" s="23">
        <v>5.5281439999999993</v>
      </c>
      <c r="O21" s="23">
        <f t="shared" si="8"/>
        <v>18.931999999999999</v>
      </c>
      <c r="P21" s="24"/>
      <c r="Q21" s="81">
        <f t="shared" si="9"/>
        <v>18.931999999999999</v>
      </c>
      <c r="S21" s="78">
        <f t="shared" si="1"/>
        <v>7.9154691999999987</v>
      </c>
      <c r="T21" s="78">
        <f t="shared" si="2"/>
        <v>4.5247479999999989</v>
      </c>
      <c r="U21" s="78">
        <f t="shared" si="3"/>
        <v>0</v>
      </c>
      <c r="V21" s="78">
        <f t="shared" si="4"/>
        <v>0.9636387999999998</v>
      </c>
      <c r="W21" s="78">
        <f t="shared" si="5"/>
        <v>5.5281439999999993</v>
      </c>
    </row>
    <row r="22" spans="1:23">
      <c r="A22" s="8" t="s">
        <v>64</v>
      </c>
      <c r="B22" s="22">
        <v>19.911999999999999</v>
      </c>
      <c r="C22" s="22">
        <f t="shared" si="6"/>
        <v>19.911999999999999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8.3252071999999995</v>
      </c>
      <c r="K22" s="23">
        <v>4.7589679999999985</v>
      </c>
      <c r="L22" s="23">
        <v>0</v>
      </c>
      <c r="M22" s="23">
        <v>1.0135207999999998</v>
      </c>
      <c r="N22" s="23">
        <v>5.814303999999999</v>
      </c>
      <c r="O22" s="23">
        <f t="shared" si="8"/>
        <v>19.911999999999999</v>
      </c>
      <c r="P22" s="24"/>
      <c r="Q22" s="81">
        <f t="shared" si="9"/>
        <v>19.911999999999999</v>
      </c>
      <c r="S22" s="78">
        <f t="shared" si="1"/>
        <v>8.3252071999999995</v>
      </c>
      <c r="T22" s="78">
        <f t="shared" si="2"/>
        <v>4.7589679999999985</v>
      </c>
      <c r="U22" s="78">
        <f t="shared" si="3"/>
        <v>0</v>
      </c>
      <c r="V22" s="78">
        <f t="shared" si="4"/>
        <v>1.0135207999999998</v>
      </c>
      <c r="W22" s="78">
        <f t="shared" si="5"/>
        <v>5.814303999999999</v>
      </c>
    </row>
    <row r="23" spans="1:23">
      <c r="A23" s="8" t="s">
        <v>65</v>
      </c>
      <c r="B23" s="22">
        <v>19.928000000000001</v>
      </c>
      <c r="C23" s="22">
        <f t="shared" si="6"/>
        <v>19.928000000000001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8.3318967999999991</v>
      </c>
      <c r="K23" s="23">
        <v>4.7627919999999992</v>
      </c>
      <c r="L23" s="23">
        <v>0</v>
      </c>
      <c r="M23" s="23">
        <v>1.0143351999999999</v>
      </c>
      <c r="N23" s="23">
        <v>5.8189759999999993</v>
      </c>
      <c r="O23" s="23">
        <f t="shared" si="8"/>
        <v>19.928000000000001</v>
      </c>
      <c r="P23" s="24"/>
      <c r="Q23" s="81">
        <f t="shared" si="9"/>
        <v>19.928000000000001</v>
      </c>
      <c r="S23" s="78">
        <f t="shared" si="1"/>
        <v>8.3318967999999991</v>
      </c>
      <c r="T23" s="78">
        <f t="shared" si="2"/>
        <v>4.7627919999999992</v>
      </c>
      <c r="U23" s="78">
        <f t="shared" si="3"/>
        <v>0</v>
      </c>
      <c r="V23" s="78">
        <f t="shared" si="4"/>
        <v>1.0143351999999999</v>
      </c>
      <c r="W23" s="78">
        <f t="shared" si="5"/>
        <v>5.8189759999999993</v>
      </c>
    </row>
    <row r="24" spans="1:23">
      <c r="A24" s="8" t="s">
        <v>66</v>
      </c>
      <c r="B24" s="22">
        <v>18.911999999999999</v>
      </c>
      <c r="C24" s="22">
        <f t="shared" si="6"/>
        <v>18.911999999999999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7.9071071999999996</v>
      </c>
      <c r="K24" s="23">
        <v>4.5199679999999987</v>
      </c>
      <c r="L24" s="23">
        <v>0</v>
      </c>
      <c r="M24" s="23">
        <v>0.96262079999999983</v>
      </c>
      <c r="N24" s="23">
        <v>5.5223039999999983</v>
      </c>
      <c r="O24" s="23">
        <f t="shared" si="8"/>
        <v>18.911999999999999</v>
      </c>
      <c r="P24" s="24"/>
      <c r="Q24" s="81">
        <f t="shared" si="9"/>
        <v>18.911999999999999</v>
      </c>
      <c r="S24" s="78">
        <f t="shared" si="1"/>
        <v>7.9071071999999996</v>
      </c>
      <c r="T24" s="78">
        <f t="shared" si="2"/>
        <v>4.5199679999999987</v>
      </c>
      <c r="U24" s="78">
        <f t="shared" si="3"/>
        <v>0</v>
      </c>
      <c r="V24" s="78">
        <f t="shared" si="4"/>
        <v>0.96262079999999983</v>
      </c>
      <c r="W24" s="78">
        <f t="shared" si="5"/>
        <v>5.5223039999999983</v>
      </c>
    </row>
    <row r="25" spans="1:23">
      <c r="A25" s="8" t="s">
        <v>67</v>
      </c>
      <c r="B25" s="22">
        <v>19.123999999999999</v>
      </c>
      <c r="C25" s="22">
        <f t="shared" si="6"/>
        <v>19.123999999999999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7.9957443999999986</v>
      </c>
      <c r="K25" s="23">
        <v>4.5706359999999986</v>
      </c>
      <c r="L25" s="23">
        <v>0</v>
      </c>
      <c r="M25" s="23">
        <v>0.97341159999999971</v>
      </c>
      <c r="N25" s="23">
        <v>5.5842079999999994</v>
      </c>
      <c r="O25" s="23">
        <f t="shared" si="8"/>
        <v>19.123999999999999</v>
      </c>
      <c r="P25" s="24"/>
      <c r="Q25" s="81">
        <f t="shared" si="9"/>
        <v>19.123999999999999</v>
      </c>
      <c r="S25" s="78">
        <f t="shared" si="1"/>
        <v>7.9957443999999986</v>
      </c>
      <c r="T25" s="78">
        <f t="shared" si="2"/>
        <v>4.5706359999999986</v>
      </c>
      <c r="U25" s="78">
        <f t="shared" si="3"/>
        <v>0</v>
      </c>
      <c r="V25" s="78">
        <f t="shared" si="4"/>
        <v>0.97341159999999971</v>
      </c>
      <c r="W25" s="78">
        <f t="shared" si="5"/>
        <v>5.5842079999999994</v>
      </c>
    </row>
    <row r="26" spans="1:23">
      <c r="A26" s="8" t="s">
        <v>68</v>
      </c>
      <c r="B26" s="22">
        <v>19.239999999999998</v>
      </c>
      <c r="C26" s="22">
        <f t="shared" si="6"/>
        <v>19.239999999999998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8.0442439999999991</v>
      </c>
      <c r="K26" s="23">
        <v>4.5983599999999987</v>
      </c>
      <c r="L26" s="23">
        <v>0</v>
      </c>
      <c r="M26" s="23">
        <v>0.97931599999999974</v>
      </c>
      <c r="N26" s="23">
        <v>5.6180799999999991</v>
      </c>
      <c r="O26" s="23">
        <f t="shared" si="8"/>
        <v>19.239999999999998</v>
      </c>
      <c r="P26" s="24"/>
      <c r="Q26" s="81">
        <f t="shared" si="9"/>
        <v>19.239999999999998</v>
      </c>
      <c r="S26" s="78">
        <f t="shared" si="1"/>
        <v>8.0442439999999991</v>
      </c>
      <c r="T26" s="78">
        <f t="shared" si="2"/>
        <v>4.5983599999999987</v>
      </c>
      <c r="U26" s="78">
        <f t="shared" si="3"/>
        <v>0</v>
      </c>
      <c r="V26" s="78">
        <f t="shared" si="4"/>
        <v>0.97931599999999974</v>
      </c>
      <c r="W26" s="78">
        <f t="shared" si="5"/>
        <v>5.6180799999999991</v>
      </c>
    </row>
    <row r="27" spans="1:23">
      <c r="A27" s="8" t="s">
        <v>69</v>
      </c>
      <c r="B27" s="22">
        <v>19.084</v>
      </c>
      <c r="C27" s="22">
        <f t="shared" si="6"/>
        <v>19.084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7.9790203999999996</v>
      </c>
      <c r="K27" s="23">
        <v>4.561075999999999</v>
      </c>
      <c r="L27" s="23">
        <v>0</v>
      </c>
      <c r="M27" s="23">
        <v>0.97137559999999978</v>
      </c>
      <c r="N27" s="23">
        <v>5.5725279999999993</v>
      </c>
      <c r="O27" s="23">
        <f t="shared" si="8"/>
        <v>19.084</v>
      </c>
      <c r="P27" s="24"/>
      <c r="Q27" s="81">
        <f t="shared" si="9"/>
        <v>19.084</v>
      </c>
      <c r="S27" s="78">
        <f t="shared" si="1"/>
        <v>7.9790203999999996</v>
      </c>
      <c r="T27" s="78">
        <f t="shared" si="2"/>
        <v>4.561075999999999</v>
      </c>
      <c r="U27" s="78">
        <f t="shared" si="3"/>
        <v>0</v>
      </c>
      <c r="V27" s="78">
        <f t="shared" si="4"/>
        <v>0.97137559999999978</v>
      </c>
      <c r="W27" s="78">
        <f t="shared" si="5"/>
        <v>5.5725279999999993</v>
      </c>
    </row>
    <row r="28" spans="1:23">
      <c r="A28" s="8" t="s">
        <v>70</v>
      </c>
      <c r="B28" s="22">
        <v>19.448</v>
      </c>
      <c r="C28" s="22">
        <f t="shared" si="6"/>
        <v>19.448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8.1312087999999996</v>
      </c>
      <c r="K28" s="23">
        <v>4.6480719999999991</v>
      </c>
      <c r="L28" s="23">
        <v>0</v>
      </c>
      <c r="M28" s="23">
        <v>0.98990319999999987</v>
      </c>
      <c r="N28" s="23">
        <v>5.6788159999999994</v>
      </c>
      <c r="O28" s="23">
        <f t="shared" si="8"/>
        <v>19.448</v>
      </c>
      <c r="P28" s="24"/>
      <c r="Q28" s="81">
        <f t="shared" si="9"/>
        <v>19.448</v>
      </c>
      <c r="S28" s="78">
        <f t="shared" si="1"/>
        <v>8.1312087999999996</v>
      </c>
      <c r="T28" s="78">
        <f t="shared" si="2"/>
        <v>4.6480719999999991</v>
      </c>
      <c r="U28" s="78">
        <f t="shared" si="3"/>
        <v>0</v>
      </c>
      <c r="V28" s="78">
        <f t="shared" si="4"/>
        <v>0.98990319999999987</v>
      </c>
      <c r="W28" s="78">
        <f t="shared" si="5"/>
        <v>5.6788159999999994</v>
      </c>
    </row>
    <row r="29" spans="1:23">
      <c r="A29" s="8" t="s">
        <v>71</v>
      </c>
      <c r="B29" s="22">
        <v>19.335999999999999</v>
      </c>
      <c r="C29" s="22">
        <f t="shared" si="6"/>
        <v>19.335999999999999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8.0843815999999986</v>
      </c>
      <c r="K29" s="23">
        <v>4.6213039999999985</v>
      </c>
      <c r="L29" s="23">
        <v>0</v>
      </c>
      <c r="M29" s="23">
        <v>0.98420239999999981</v>
      </c>
      <c r="N29" s="23">
        <v>5.6461119999999987</v>
      </c>
      <c r="O29" s="23">
        <f t="shared" si="8"/>
        <v>19.335999999999999</v>
      </c>
      <c r="P29" s="24"/>
      <c r="Q29" s="81">
        <f t="shared" si="9"/>
        <v>19.335999999999999</v>
      </c>
      <c r="S29" s="78">
        <f t="shared" si="1"/>
        <v>8.0843815999999986</v>
      </c>
      <c r="T29" s="78">
        <f t="shared" si="2"/>
        <v>4.6213039999999985</v>
      </c>
      <c r="U29" s="78">
        <f t="shared" si="3"/>
        <v>0</v>
      </c>
      <c r="V29" s="78">
        <f t="shared" si="4"/>
        <v>0.98420239999999981</v>
      </c>
      <c r="W29" s="78">
        <f t="shared" si="5"/>
        <v>5.6461119999999987</v>
      </c>
    </row>
    <row r="30" spans="1:23">
      <c r="A30" s="8" t="s">
        <v>72</v>
      </c>
      <c r="B30" s="22">
        <v>18.952000000000002</v>
      </c>
      <c r="C30" s="22">
        <f t="shared" si="6"/>
        <v>18.952000000000002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7.9238311999999995</v>
      </c>
      <c r="K30" s="23">
        <v>4.529528</v>
      </c>
      <c r="L30" s="23">
        <v>0</v>
      </c>
      <c r="M30" s="23">
        <v>0.96465679999999987</v>
      </c>
      <c r="N30" s="23">
        <v>5.5339839999999993</v>
      </c>
      <c r="O30" s="23">
        <f t="shared" si="8"/>
        <v>18.952000000000002</v>
      </c>
      <c r="P30" s="24"/>
      <c r="Q30" s="81">
        <f t="shared" si="9"/>
        <v>18.952000000000002</v>
      </c>
      <c r="S30" s="78">
        <f t="shared" si="1"/>
        <v>7.9238311999999995</v>
      </c>
      <c r="T30" s="78">
        <f t="shared" si="2"/>
        <v>4.529528</v>
      </c>
      <c r="U30" s="78">
        <f t="shared" si="3"/>
        <v>0</v>
      </c>
      <c r="V30" s="78">
        <f t="shared" si="4"/>
        <v>0.96465679999999987</v>
      </c>
      <c r="W30" s="78">
        <f t="shared" si="5"/>
        <v>5.5339839999999993</v>
      </c>
    </row>
    <row r="31" spans="1:23">
      <c r="A31" s="8" t="s">
        <v>73</v>
      </c>
      <c r="B31" s="22">
        <v>19.22</v>
      </c>
      <c r="C31" s="22">
        <f t="shared" si="6"/>
        <v>19.22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8.0358819999999991</v>
      </c>
      <c r="K31" s="23">
        <v>4.5935799999999984</v>
      </c>
      <c r="L31" s="23">
        <v>0</v>
      </c>
      <c r="M31" s="23">
        <v>0.97829799999999978</v>
      </c>
      <c r="N31" s="23">
        <v>5.6122399999999981</v>
      </c>
      <c r="O31" s="23">
        <f t="shared" si="8"/>
        <v>19.22</v>
      </c>
      <c r="P31" s="24"/>
      <c r="Q31" s="81">
        <f t="shared" si="9"/>
        <v>19.22</v>
      </c>
      <c r="S31" s="78">
        <f t="shared" si="1"/>
        <v>8.0358819999999991</v>
      </c>
      <c r="T31" s="78">
        <f t="shared" si="2"/>
        <v>4.5935799999999984</v>
      </c>
      <c r="U31" s="78">
        <f t="shared" si="3"/>
        <v>0</v>
      </c>
      <c r="V31" s="78">
        <f t="shared" si="4"/>
        <v>0.97829799999999978</v>
      </c>
      <c r="W31" s="78">
        <f t="shared" si="5"/>
        <v>5.6122399999999981</v>
      </c>
    </row>
    <row r="32" spans="1:23">
      <c r="A32" s="8" t="s">
        <v>74</v>
      </c>
      <c r="B32" s="22">
        <v>19.391999999999999</v>
      </c>
      <c r="C32" s="22">
        <f t="shared" si="6"/>
        <v>19.391999999999999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8.1077952</v>
      </c>
      <c r="K32" s="23">
        <v>4.6346879999999988</v>
      </c>
      <c r="L32" s="23">
        <v>0</v>
      </c>
      <c r="M32" s="23">
        <v>0.98705279999999973</v>
      </c>
      <c r="N32" s="23">
        <v>5.6624639999999991</v>
      </c>
      <c r="O32" s="23">
        <f t="shared" si="8"/>
        <v>19.391999999999999</v>
      </c>
      <c r="P32" s="24"/>
      <c r="Q32" s="81">
        <f t="shared" si="9"/>
        <v>19.391999999999999</v>
      </c>
      <c r="S32" s="78">
        <f t="shared" si="1"/>
        <v>8.1077952</v>
      </c>
      <c r="T32" s="78">
        <f t="shared" si="2"/>
        <v>4.6346879999999988</v>
      </c>
      <c r="U32" s="78">
        <f t="shared" si="3"/>
        <v>0</v>
      </c>
      <c r="V32" s="78">
        <f t="shared" si="4"/>
        <v>0.98705279999999973</v>
      </c>
      <c r="W32" s="78">
        <f t="shared" si="5"/>
        <v>5.6624639999999991</v>
      </c>
    </row>
    <row r="33" spans="1:23">
      <c r="A33" s="8" t="s">
        <v>75</v>
      </c>
      <c r="B33" s="22">
        <v>19.352</v>
      </c>
      <c r="C33" s="22">
        <f t="shared" si="6"/>
        <v>19.352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8.0910711999999982</v>
      </c>
      <c r="K33" s="23">
        <v>4.6251279999999992</v>
      </c>
      <c r="L33" s="23">
        <v>0</v>
      </c>
      <c r="M33" s="23">
        <v>0.9850167999999998</v>
      </c>
      <c r="N33" s="23">
        <v>5.6507839999999989</v>
      </c>
      <c r="O33" s="23">
        <f t="shared" si="8"/>
        <v>19.352</v>
      </c>
      <c r="P33" s="24"/>
      <c r="Q33" s="81">
        <f t="shared" si="9"/>
        <v>19.352</v>
      </c>
      <c r="S33" s="78">
        <f t="shared" si="1"/>
        <v>8.0910711999999982</v>
      </c>
      <c r="T33" s="78">
        <f t="shared" si="2"/>
        <v>4.6251279999999992</v>
      </c>
      <c r="U33" s="78">
        <f t="shared" si="3"/>
        <v>0</v>
      </c>
      <c r="V33" s="78">
        <f t="shared" si="4"/>
        <v>0.9850167999999998</v>
      </c>
      <c r="W33" s="78">
        <f t="shared" si="5"/>
        <v>5.6507839999999989</v>
      </c>
    </row>
    <row r="34" spans="1:23">
      <c r="A34" s="8" t="s">
        <v>76</v>
      </c>
      <c r="B34" s="22">
        <v>19.507999999999999</v>
      </c>
      <c r="C34" s="22">
        <f t="shared" si="6"/>
        <v>19.507999999999999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8.1562947999999995</v>
      </c>
      <c r="K34" s="23">
        <v>4.6624119999999989</v>
      </c>
      <c r="L34" s="23">
        <v>0</v>
      </c>
      <c r="M34" s="23">
        <v>0.99295719999999976</v>
      </c>
      <c r="N34" s="23">
        <v>5.6963359999999996</v>
      </c>
      <c r="O34" s="23">
        <f t="shared" si="8"/>
        <v>19.507999999999999</v>
      </c>
      <c r="P34" s="24"/>
      <c r="Q34" s="81">
        <f t="shared" si="9"/>
        <v>19.507999999999999</v>
      </c>
      <c r="S34" s="78">
        <f t="shared" si="1"/>
        <v>8.1562947999999995</v>
      </c>
      <c r="T34" s="78">
        <f t="shared" si="2"/>
        <v>4.6624119999999989</v>
      </c>
      <c r="U34" s="78">
        <f t="shared" si="3"/>
        <v>0</v>
      </c>
      <c r="V34" s="78">
        <f t="shared" si="4"/>
        <v>0.99295719999999976</v>
      </c>
      <c r="W34" s="78">
        <f t="shared" si="5"/>
        <v>5.6963359999999996</v>
      </c>
    </row>
    <row r="35" spans="1:23">
      <c r="A35" s="8" t="s">
        <v>77</v>
      </c>
      <c r="B35" s="22">
        <v>19.047999999999998</v>
      </c>
      <c r="C35" s="22">
        <f t="shared" si="6"/>
        <v>19.047999999999998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7.9639687999999991</v>
      </c>
      <c r="K35" s="23">
        <v>4.5524719999999981</v>
      </c>
      <c r="L35" s="23">
        <v>0</v>
      </c>
      <c r="M35" s="23">
        <v>0.96954319999999972</v>
      </c>
      <c r="N35" s="23">
        <v>5.562015999999999</v>
      </c>
      <c r="O35" s="23">
        <f t="shared" si="8"/>
        <v>19.047999999999998</v>
      </c>
      <c r="P35" s="24"/>
      <c r="Q35" s="81">
        <f t="shared" si="9"/>
        <v>19.047999999999998</v>
      </c>
      <c r="S35" s="78">
        <f t="shared" si="1"/>
        <v>7.9639687999999991</v>
      </c>
      <c r="T35" s="78">
        <f t="shared" si="2"/>
        <v>4.5524719999999981</v>
      </c>
      <c r="U35" s="78">
        <f t="shared" si="3"/>
        <v>0</v>
      </c>
      <c r="V35" s="78">
        <f t="shared" si="4"/>
        <v>0.96954319999999972</v>
      </c>
      <c r="W35" s="78">
        <f t="shared" si="5"/>
        <v>5.562015999999999</v>
      </c>
    </row>
    <row r="36" spans="1:23">
      <c r="A36" s="8" t="s">
        <v>78</v>
      </c>
      <c r="B36" s="22">
        <v>19.448</v>
      </c>
      <c r="C36" s="22">
        <f t="shared" si="6"/>
        <v>19.448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8.1312087999999996</v>
      </c>
      <c r="K36" s="23">
        <v>4.6480719999999991</v>
      </c>
      <c r="L36" s="23">
        <v>0</v>
      </c>
      <c r="M36" s="23">
        <v>0.98990319999999987</v>
      </c>
      <c r="N36" s="23">
        <v>5.6788159999999994</v>
      </c>
      <c r="O36" s="23">
        <f t="shared" si="8"/>
        <v>19.448</v>
      </c>
      <c r="P36" s="24"/>
      <c r="Q36" s="81">
        <f t="shared" si="9"/>
        <v>19.448</v>
      </c>
      <c r="S36" s="78">
        <f t="shared" si="1"/>
        <v>8.1312087999999996</v>
      </c>
      <c r="T36" s="78">
        <f t="shared" si="2"/>
        <v>4.6480719999999991</v>
      </c>
      <c r="U36" s="78">
        <f t="shared" si="3"/>
        <v>0</v>
      </c>
      <c r="V36" s="78">
        <f t="shared" si="4"/>
        <v>0.98990319999999987</v>
      </c>
      <c r="W36" s="78">
        <f t="shared" si="5"/>
        <v>5.6788159999999994</v>
      </c>
    </row>
    <row r="37" spans="1:23">
      <c r="A37" s="8" t="s">
        <v>79</v>
      </c>
      <c r="B37" s="22">
        <v>19.544</v>
      </c>
      <c r="C37" s="22">
        <f t="shared" si="6"/>
        <v>19.544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8.1713463999999991</v>
      </c>
      <c r="K37" s="23">
        <v>4.6710159999999989</v>
      </c>
      <c r="L37" s="23">
        <v>0</v>
      </c>
      <c r="M37" s="23">
        <v>0.99478959999999983</v>
      </c>
      <c r="N37" s="23">
        <v>5.706847999999999</v>
      </c>
      <c r="O37" s="23">
        <f t="shared" si="8"/>
        <v>19.544</v>
      </c>
      <c r="P37" s="24"/>
      <c r="Q37" s="81">
        <f t="shared" si="9"/>
        <v>19.544</v>
      </c>
      <c r="S37" s="78">
        <f t="shared" si="1"/>
        <v>8.1713463999999991</v>
      </c>
      <c r="T37" s="78">
        <f t="shared" si="2"/>
        <v>4.6710159999999989</v>
      </c>
      <c r="U37" s="78">
        <f t="shared" si="3"/>
        <v>0</v>
      </c>
      <c r="V37" s="78">
        <f t="shared" si="4"/>
        <v>0.99478959999999983</v>
      </c>
      <c r="W37" s="78">
        <f t="shared" si="5"/>
        <v>5.706847999999999</v>
      </c>
    </row>
    <row r="38" spans="1:23">
      <c r="A38" s="8" t="s">
        <v>80</v>
      </c>
      <c r="B38" s="22">
        <v>19.335999999999999</v>
      </c>
      <c r="C38" s="22">
        <f t="shared" si="6"/>
        <v>19.335999999999999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8.0843815999999986</v>
      </c>
      <c r="K38" s="23">
        <v>4.6213039999999985</v>
      </c>
      <c r="L38" s="23">
        <v>0</v>
      </c>
      <c r="M38" s="23">
        <v>0.98420239999999981</v>
      </c>
      <c r="N38" s="23">
        <v>5.6461119999999987</v>
      </c>
      <c r="O38" s="23">
        <f t="shared" si="8"/>
        <v>19.335999999999999</v>
      </c>
      <c r="P38" s="24"/>
      <c r="Q38" s="81">
        <f t="shared" si="9"/>
        <v>19.335999999999999</v>
      </c>
      <c r="S38" s="78">
        <f t="shared" si="1"/>
        <v>8.0843815999999986</v>
      </c>
      <c r="T38" s="78">
        <f t="shared" si="2"/>
        <v>4.6213039999999985</v>
      </c>
      <c r="U38" s="78">
        <f t="shared" si="3"/>
        <v>0</v>
      </c>
      <c r="V38" s="78">
        <f t="shared" si="4"/>
        <v>0.98420239999999981</v>
      </c>
      <c r="W38" s="78">
        <f t="shared" si="5"/>
        <v>5.6461119999999987</v>
      </c>
    </row>
    <row r="39" spans="1:23">
      <c r="A39" s="8" t="s">
        <v>81</v>
      </c>
      <c r="B39" s="22">
        <v>19.372</v>
      </c>
      <c r="C39" s="22">
        <f t="shared" si="6"/>
        <v>19.372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8.0994332</v>
      </c>
      <c r="K39" s="23">
        <v>4.6299079999999995</v>
      </c>
      <c r="L39" s="23">
        <v>0</v>
      </c>
      <c r="M39" s="23">
        <v>0.98603479999999977</v>
      </c>
      <c r="N39" s="23">
        <v>5.6566239999999981</v>
      </c>
      <c r="O39" s="23">
        <f t="shared" si="8"/>
        <v>19.372</v>
      </c>
      <c r="P39" s="24"/>
      <c r="Q39" s="81">
        <f t="shared" si="9"/>
        <v>19.372</v>
      </c>
      <c r="S39" s="78">
        <f t="shared" si="1"/>
        <v>8.0994332</v>
      </c>
      <c r="T39" s="78">
        <f t="shared" si="2"/>
        <v>4.6299079999999995</v>
      </c>
      <c r="U39" s="78">
        <f t="shared" si="3"/>
        <v>0</v>
      </c>
      <c r="V39" s="78">
        <f t="shared" si="4"/>
        <v>0.98603479999999977</v>
      </c>
      <c r="W39" s="78">
        <f t="shared" si="5"/>
        <v>5.6566239999999981</v>
      </c>
    </row>
    <row r="40" spans="1:23">
      <c r="A40" s="8" t="s">
        <v>82</v>
      </c>
      <c r="B40" s="22">
        <v>19.603999999999999</v>
      </c>
      <c r="C40" s="22">
        <f t="shared" si="6"/>
        <v>19.603999999999999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8.1964323999999991</v>
      </c>
      <c r="K40" s="23">
        <v>4.6853559999999987</v>
      </c>
      <c r="L40" s="23">
        <v>0</v>
      </c>
      <c r="M40" s="23">
        <v>0.99784359999999983</v>
      </c>
      <c r="N40" s="23">
        <v>5.7243679999999983</v>
      </c>
      <c r="O40" s="23">
        <f t="shared" si="8"/>
        <v>19.603999999999999</v>
      </c>
      <c r="P40" s="24"/>
      <c r="Q40" s="81">
        <f t="shared" si="9"/>
        <v>19.603999999999999</v>
      </c>
      <c r="S40" s="78">
        <f t="shared" si="1"/>
        <v>8.1964323999999991</v>
      </c>
      <c r="T40" s="78">
        <f t="shared" si="2"/>
        <v>4.6853559999999987</v>
      </c>
      <c r="U40" s="78">
        <f t="shared" si="3"/>
        <v>0</v>
      </c>
      <c r="V40" s="78">
        <f t="shared" si="4"/>
        <v>0.99784359999999983</v>
      </c>
      <c r="W40" s="78">
        <f t="shared" si="5"/>
        <v>5.7243679999999983</v>
      </c>
    </row>
    <row r="41" spans="1:23">
      <c r="A41" s="8" t="s">
        <v>83</v>
      </c>
      <c r="B41" s="22">
        <v>19.911999999999999</v>
      </c>
      <c r="C41" s="22">
        <f t="shared" si="6"/>
        <v>19.911999999999999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8.3252071999999995</v>
      </c>
      <c r="K41" s="23">
        <v>4.7589679999999985</v>
      </c>
      <c r="L41" s="23">
        <v>0</v>
      </c>
      <c r="M41" s="23">
        <v>1.0135207999999998</v>
      </c>
      <c r="N41" s="23">
        <v>5.814303999999999</v>
      </c>
      <c r="O41" s="23">
        <f t="shared" si="8"/>
        <v>19.911999999999999</v>
      </c>
      <c r="P41" s="24"/>
      <c r="Q41" s="81">
        <f t="shared" si="9"/>
        <v>19.911999999999999</v>
      </c>
      <c r="S41" s="78">
        <f t="shared" si="1"/>
        <v>8.3252071999999995</v>
      </c>
      <c r="T41" s="78">
        <f t="shared" si="2"/>
        <v>4.7589679999999985</v>
      </c>
      <c r="U41" s="78">
        <f t="shared" si="3"/>
        <v>0</v>
      </c>
      <c r="V41" s="78">
        <f t="shared" si="4"/>
        <v>1.0135207999999998</v>
      </c>
      <c r="W41" s="78">
        <f t="shared" si="5"/>
        <v>5.814303999999999</v>
      </c>
    </row>
    <row r="42" spans="1:23">
      <c r="A42" s="8" t="s">
        <v>84</v>
      </c>
      <c r="B42" s="22">
        <v>19.448</v>
      </c>
      <c r="C42" s="22">
        <f t="shared" si="6"/>
        <v>19.448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8.1312087999999996</v>
      </c>
      <c r="K42" s="23">
        <v>4.6480719999999991</v>
      </c>
      <c r="L42" s="23">
        <v>0</v>
      </c>
      <c r="M42" s="23">
        <v>0.98990319999999987</v>
      </c>
      <c r="N42" s="23">
        <v>5.6788159999999994</v>
      </c>
      <c r="O42" s="23">
        <f t="shared" si="8"/>
        <v>19.448</v>
      </c>
      <c r="P42" s="24"/>
      <c r="Q42" s="81">
        <f t="shared" si="9"/>
        <v>19.448</v>
      </c>
      <c r="S42" s="78">
        <f t="shared" si="1"/>
        <v>8.1312087999999996</v>
      </c>
      <c r="T42" s="78">
        <f t="shared" si="2"/>
        <v>4.6480719999999991</v>
      </c>
      <c r="U42" s="78">
        <f t="shared" si="3"/>
        <v>0</v>
      </c>
      <c r="V42" s="78">
        <f t="shared" si="4"/>
        <v>0.98990319999999987</v>
      </c>
      <c r="W42" s="78">
        <f t="shared" si="5"/>
        <v>5.6788159999999994</v>
      </c>
    </row>
    <row r="43" spans="1:23">
      <c r="A43" s="8" t="s">
        <v>85</v>
      </c>
      <c r="B43" s="22">
        <v>18.584</v>
      </c>
      <c r="C43" s="22">
        <f t="shared" si="6"/>
        <v>18.584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7.7699703999999983</v>
      </c>
      <c r="K43" s="23">
        <v>4.4415759999999986</v>
      </c>
      <c r="L43" s="23">
        <v>0</v>
      </c>
      <c r="M43" s="23">
        <v>0.94592559999999981</v>
      </c>
      <c r="N43" s="23">
        <v>5.4265279999999985</v>
      </c>
      <c r="O43" s="23">
        <f t="shared" si="8"/>
        <v>18.584</v>
      </c>
      <c r="P43" s="24"/>
      <c r="Q43" s="81">
        <f t="shared" si="9"/>
        <v>18.584</v>
      </c>
      <c r="S43" s="78">
        <f t="shared" si="1"/>
        <v>7.7699703999999983</v>
      </c>
      <c r="T43" s="78">
        <f t="shared" si="2"/>
        <v>4.4415759999999986</v>
      </c>
      <c r="U43" s="78">
        <f t="shared" si="3"/>
        <v>0</v>
      </c>
      <c r="V43" s="78">
        <f t="shared" si="4"/>
        <v>0.94592559999999981</v>
      </c>
      <c r="W43" s="78">
        <f t="shared" si="5"/>
        <v>5.4265279999999985</v>
      </c>
    </row>
    <row r="44" spans="1:23">
      <c r="A44" s="8" t="s">
        <v>86</v>
      </c>
      <c r="B44" s="22">
        <v>3.4159999999999999</v>
      </c>
      <c r="C44" s="22">
        <f t="shared" si="6"/>
        <v>3.4159999999999999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1.4282295999999997</v>
      </c>
      <c r="K44" s="23">
        <v>0.81642399999999982</v>
      </c>
      <c r="L44" s="23">
        <v>0</v>
      </c>
      <c r="M44" s="23">
        <v>0.17387439999999996</v>
      </c>
      <c r="N44" s="23">
        <v>0.9974719999999998</v>
      </c>
      <c r="O44" s="23">
        <f t="shared" si="8"/>
        <v>3.4159999999999999</v>
      </c>
      <c r="P44" s="24"/>
      <c r="Q44" s="81">
        <f t="shared" si="9"/>
        <v>3.4159999999999999</v>
      </c>
      <c r="S44" s="78">
        <f t="shared" si="1"/>
        <v>1.4282295999999997</v>
      </c>
      <c r="T44" s="78">
        <f t="shared" si="2"/>
        <v>0.81642399999999982</v>
      </c>
      <c r="U44" s="78">
        <f t="shared" si="3"/>
        <v>0</v>
      </c>
      <c r="V44" s="78">
        <f t="shared" si="4"/>
        <v>0.17387439999999996</v>
      </c>
      <c r="W44" s="78">
        <f t="shared" si="5"/>
        <v>0.9974719999999998</v>
      </c>
    </row>
    <row r="45" spans="1:23">
      <c r="A45" s="8" t="s">
        <v>87</v>
      </c>
      <c r="B45" s="22">
        <v>16.992000000000001</v>
      </c>
      <c r="C45" s="22">
        <f t="shared" si="6"/>
        <v>16.992000000000001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7.1043552000000005</v>
      </c>
      <c r="K45" s="23">
        <v>4.0610879999999989</v>
      </c>
      <c r="L45" s="23">
        <v>0</v>
      </c>
      <c r="M45" s="23">
        <v>0.86489279999999991</v>
      </c>
      <c r="N45" s="23">
        <v>4.961663999999999</v>
      </c>
      <c r="O45" s="23">
        <f t="shared" si="8"/>
        <v>16.992000000000001</v>
      </c>
      <c r="P45" s="24"/>
      <c r="Q45" s="81">
        <f t="shared" si="9"/>
        <v>16.992000000000001</v>
      </c>
      <c r="S45" s="78">
        <f t="shared" si="1"/>
        <v>7.1043552000000005</v>
      </c>
      <c r="T45" s="78">
        <f t="shared" si="2"/>
        <v>4.0610879999999989</v>
      </c>
      <c r="U45" s="78">
        <f t="shared" si="3"/>
        <v>0</v>
      </c>
      <c r="V45" s="78">
        <f t="shared" si="4"/>
        <v>0.86489279999999991</v>
      </c>
      <c r="W45" s="78">
        <f t="shared" si="5"/>
        <v>4.961663999999999</v>
      </c>
    </row>
    <row r="46" spans="1:23">
      <c r="A46" s="8" t="s">
        <v>88</v>
      </c>
      <c r="B46" s="22">
        <v>19.103999999999999</v>
      </c>
      <c r="C46" s="22">
        <f t="shared" si="6"/>
        <v>19.103999999999999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7.9873823999999987</v>
      </c>
      <c r="K46" s="23">
        <v>4.5658559999999984</v>
      </c>
      <c r="L46" s="23">
        <v>0</v>
      </c>
      <c r="M46" s="23">
        <v>0.97239359999999975</v>
      </c>
      <c r="N46" s="23">
        <v>5.5783679999999984</v>
      </c>
      <c r="O46" s="23">
        <f t="shared" si="8"/>
        <v>19.103999999999999</v>
      </c>
      <c r="P46" s="24"/>
      <c r="Q46" s="81">
        <f t="shared" si="9"/>
        <v>19.103999999999999</v>
      </c>
      <c r="S46" s="78">
        <f t="shared" si="1"/>
        <v>7.9873823999999987</v>
      </c>
      <c r="T46" s="78">
        <f t="shared" si="2"/>
        <v>4.5658559999999984</v>
      </c>
      <c r="U46" s="78">
        <f t="shared" si="3"/>
        <v>0</v>
      </c>
      <c r="V46" s="78">
        <f t="shared" si="4"/>
        <v>0.97239359999999975</v>
      </c>
      <c r="W46" s="78">
        <f t="shared" si="5"/>
        <v>5.5783679999999984</v>
      </c>
    </row>
    <row r="47" spans="1:23">
      <c r="A47" s="8" t="s">
        <v>89</v>
      </c>
      <c r="B47" s="22">
        <v>19.564</v>
      </c>
      <c r="C47" s="22">
        <f t="shared" si="6"/>
        <v>19.564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8.1797083999999991</v>
      </c>
      <c r="K47" s="23">
        <v>4.6757959999999992</v>
      </c>
      <c r="L47" s="23">
        <v>0</v>
      </c>
      <c r="M47" s="23">
        <v>0.99580759999999979</v>
      </c>
      <c r="N47" s="23">
        <v>5.7126879999999982</v>
      </c>
      <c r="O47" s="23">
        <f t="shared" si="8"/>
        <v>19.564</v>
      </c>
      <c r="P47" s="24"/>
      <c r="Q47" s="81">
        <f t="shared" si="9"/>
        <v>19.564</v>
      </c>
      <c r="S47" s="78">
        <f t="shared" si="1"/>
        <v>8.1797083999999991</v>
      </c>
      <c r="T47" s="78">
        <f t="shared" si="2"/>
        <v>4.6757959999999992</v>
      </c>
      <c r="U47" s="78">
        <f t="shared" si="3"/>
        <v>0</v>
      </c>
      <c r="V47" s="78">
        <f t="shared" si="4"/>
        <v>0.99580759999999979</v>
      </c>
      <c r="W47" s="78">
        <f t="shared" si="5"/>
        <v>5.7126879999999982</v>
      </c>
    </row>
    <row r="48" spans="1:23">
      <c r="A48" s="8" t="s">
        <v>90</v>
      </c>
      <c r="B48" s="22">
        <v>19.276</v>
      </c>
      <c r="C48" s="22">
        <f t="shared" si="6"/>
        <v>19.276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8.0592955999999987</v>
      </c>
      <c r="K48" s="23">
        <v>4.6069639999999996</v>
      </c>
      <c r="L48" s="23">
        <v>0</v>
      </c>
      <c r="M48" s="23">
        <v>0.98114839999999992</v>
      </c>
      <c r="N48" s="23">
        <v>5.6285919999999994</v>
      </c>
      <c r="O48" s="23">
        <f t="shared" si="8"/>
        <v>19.276</v>
      </c>
      <c r="P48" s="24"/>
      <c r="Q48" s="81">
        <f t="shared" si="9"/>
        <v>19.276</v>
      </c>
      <c r="S48" s="78">
        <f t="shared" si="1"/>
        <v>8.0592955999999987</v>
      </c>
      <c r="T48" s="78">
        <f t="shared" si="2"/>
        <v>4.6069639999999996</v>
      </c>
      <c r="U48" s="78">
        <f t="shared" si="3"/>
        <v>0</v>
      </c>
      <c r="V48" s="78">
        <f t="shared" si="4"/>
        <v>0.98114839999999992</v>
      </c>
      <c r="W48" s="78">
        <f t="shared" si="5"/>
        <v>5.6285919999999994</v>
      </c>
    </row>
    <row r="49" spans="1:23">
      <c r="A49" s="8" t="s">
        <v>91</v>
      </c>
      <c r="B49" s="22">
        <v>19.603999999999999</v>
      </c>
      <c r="C49" s="22">
        <f t="shared" si="6"/>
        <v>19.603999999999999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8.1964323999999991</v>
      </c>
      <c r="K49" s="23">
        <v>4.6853559999999987</v>
      </c>
      <c r="L49" s="23">
        <v>0</v>
      </c>
      <c r="M49" s="23">
        <v>0.99784359999999983</v>
      </c>
      <c r="N49" s="23">
        <v>5.7243679999999983</v>
      </c>
      <c r="O49" s="23">
        <f t="shared" si="8"/>
        <v>19.603999999999999</v>
      </c>
      <c r="P49" s="24"/>
      <c r="Q49" s="81">
        <f t="shared" si="9"/>
        <v>19.603999999999999</v>
      </c>
      <c r="S49" s="78">
        <f t="shared" si="1"/>
        <v>8.1964323999999991</v>
      </c>
      <c r="T49" s="78">
        <f t="shared" si="2"/>
        <v>4.6853559999999987</v>
      </c>
      <c r="U49" s="78">
        <f t="shared" si="3"/>
        <v>0</v>
      </c>
      <c r="V49" s="78">
        <f t="shared" si="4"/>
        <v>0.99784359999999983</v>
      </c>
      <c r="W49" s="78">
        <f t="shared" si="5"/>
        <v>5.7243679999999983</v>
      </c>
    </row>
    <row r="50" spans="1:23">
      <c r="A50" s="8" t="s">
        <v>92</v>
      </c>
      <c r="B50" s="22">
        <v>19.18</v>
      </c>
      <c r="C50" s="22">
        <f t="shared" si="6"/>
        <v>19.18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8.0191579999999991</v>
      </c>
      <c r="K50" s="23">
        <v>4.5840199999999989</v>
      </c>
      <c r="L50" s="23">
        <v>0</v>
      </c>
      <c r="M50" s="23">
        <v>0.97626199999999985</v>
      </c>
      <c r="N50" s="23">
        <v>5.6005599999999989</v>
      </c>
      <c r="O50" s="23">
        <f t="shared" si="8"/>
        <v>19.18</v>
      </c>
      <c r="P50" s="24"/>
      <c r="Q50" s="81">
        <f t="shared" si="9"/>
        <v>19.18</v>
      </c>
      <c r="S50" s="78">
        <f t="shared" si="1"/>
        <v>8.0191579999999991</v>
      </c>
      <c r="T50" s="78">
        <f t="shared" si="2"/>
        <v>4.5840199999999989</v>
      </c>
      <c r="U50" s="78">
        <f t="shared" si="3"/>
        <v>0</v>
      </c>
      <c r="V50" s="78">
        <f t="shared" si="4"/>
        <v>0.97626199999999985</v>
      </c>
      <c r="W50" s="78">
        <f t="shared" si="5"/>
        <v>5.6005599999999989</v>
      </c>
    </row>
    <row r="51" spans="1:23">
      <c r="A51" s="8" t="s">
        <v>93</v>
      </c>
      <c r="B51" s="22">
        <v>19.295999999999999</v>
      </c>
      <c r="C51" s="22">
        <f t="shared" si="6"/>
        <v>19.295999999999999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8.0676575999999987</v>
      </c>
      <c r="K51" s="23">
        <v>4.611743999999999</v>
      </c>
      <c r="L51" s="23">
        <v>0</v>
      </c>
      <c r="M51" s="23">
        <v>0.98216639999999988</v>
      </c>
      <c r="N51" s="23">
        <v>5.6344319999999986</v>
      </c>
      <c r="O51" s="23">
        <f t="shared" si="8"/>
        <v>19.295999999999999</v>
      </c>
      <c r="P51" s="24"/>
      <c r="Q51" s="81">
        <f t="shared" si="9"/>
        <v>19.295999999999999</v>
      </c>
      <c r="S51" s="78">
        <f t="shared" si="1"/>
        <v>8.0676575999999987</v>
      </c>
      <c r="T51" s="78">
        <f t="shared" si="2"/>
        <v>4.611743999999999</v>
      </c>
      <c r="U51" s="78">
        <f t="shared" si="3"/>
        <v>0</v>
      </c>
      <c r="V51" s="78">
        <f t="shared" si="4"/>
        <v>0.98216639999999988</v>
      </c>
      <c r="W51" s="78">
        <f t="shared" si="5"/>
        <v>5.6344319999999986</v>
      </c>
    </row>
    <row r="52" spans="1:23">
      <c r="A52" s="8" t="s">
        <v>94</v>
      </c>
      <c r="B52" s="22">
        <v>19.584</v>
      </c>
      <c r="C52" s="22">
        <f t="shared" si="6"/>
        <v>19.584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8.1880703999999991</v>
      </c>
      <c r="K52" s="23">
        <v>4.6805759999999994</v>
      </c>
      <c r="L52" s="23">
        <v>0</v>
      </c>
      <c r="M52" s="23">
        <v>0.99682559999999976</v>
      </c>
      <c r="N52" s="23">
        <v>5.7185279999999992</v>
      </c>
      <c r="O52" s="23">
        <f t="shared" si="8"/>
        <v>19.584</v>
      </c>
      <c r="P52" s="24"/>
      <c r="Q52" s="81">
        <f t="shared" si="9"/>
        <v>19.584</v>
      </c>
      <c r="S52" s="78">
        <f t="shared" si="1"/>
        <v>8.1880703999999991</v>
      </c>
      <c r="T52" s="78">
        <f t="shared" si="2"/>
        <v>4.6805759999999994</v>
      </c>
      <c r="U52" s="78">
        <f t="shared" si="3"/>
        <v>0</v>
      </c>
      <c r="V52" s="78">
        <f t="shared" si="4"/>
        <v>0.99682559999999976</v>
      </c>
      <c r="W52" s="78">
        <f t="shared" si="5"/>
        <v>5.7185279999999992</v>
      </c>
    </row>
    <row r="53" spans="1:23">
      <c r="A53" s="8" t="s">
        <v>95</v>
      </c>
      <c r="B53" s="22">
        <v>19.891999999999999</v>
      </c>
      <c r="C53" s="22">
        <f t="shared" si="6"/>
        <v>19.891999999999999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8.3168451999999995</v>
      </c>
      <c r="K53" s="23">
        <v>4.7541879999999992</v>
      </c>
      <c r="L53" s="23">
        <v>0</v>
      </c>
      <c r="M53" s="23">
        <v>1.0125027999999998</v>
      </c>
      <c r="N53" s="23">
        <v>5.808463999999999</v>
      </c>
      <c r="O53" s="23">
        <f t="shared" si="8"/>
        <v>19.891999999999999</v>
      </c>
      <c r="P53" s="24"/>
      <c r="Q53" s="81">
        <f t="shared" si="9"/>
        <v>19.891999999999999</v>
      </c>
      <c r="S53" s="78">
        <f t="shared" si="1"/>
        <v>8.3168451999999995</v>
      </c>
      <c r="T53" s="78">
        <f t="shared" si="2"/>
        <v>4.7541879999999992</v>
      </c>
      <c r="U53" s="78">
        <f t="shared" si="3"/>
        <v>0</v>
      </c>
      <c r="V53" s="78">
        <f t="shared" si="4"/>
        <v>1.0125027999999998</v>
      </c>
      <c r="W53" s="78">
        <f t="shared" si="5"/>
        <v>5.808463999999999</v>
      </c>
    </row>
    <row r="54" spans="1:23">
      <c r="A54" s="8" t="s">
        <v>96</v>
      </c>
      <c r="B54" s="22">
        <v>19.968</v>
      </c>
      <c r="C54" s="22">
        <f t="shared" si="6"/>
        <v>19.968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8.3486207999999991</v>
      </c>
      <c r="K54" s="23">
        <v>4.7723519999999988</v>
      </c>
      <c r="L54" s="23">
        <v>0</v>
      </c>
      <c r="M54" s="23">
        <v>1.0163711999999998</v>
      </c>
      <c r="N54" s="23">
        <v>5.8306559999999994</v>
      </c>
      <c r="O54" s="23">
        <f t="shared" si="8"/>
        <v>19.968</v>
      </c>
      <c r="P54" s="24"/>
      <c r="Q54" s="81">
        <f t="shared" si="9"/>
        <v>19.968</v>
      </c>
      <c r="S54" s="78">
        <f t="shared" si="1"/>
        <v>8.3486207999999991</v>
      </c>
      <c r="T54" s="78">
        <f t="shared" si="2"/>
        <v>4.7723519999999988</v>
      </c>
      <c r="U54" s="78">
        <f t="shared" si="3"/>
        <v>0</v>
      </c>
      <c r="V54" s="78">
        <f t="shared" si="4"/>
        <v>1.0163711999999998</v>
      </c>
      <c r="W54" s="78">
        <f t="shared" si="5"/>
        <v>5.8306559999999994</v>
      </c>
    </row>
    <row r="55" spans="1:23">
      <c r="A55" s="8" t="s">
        <v>97</v>
      </c>
      <c r="B55" s="22">
        <v>20.236000000000001</v>
      </c>
      <c r="C55" s="22">
        <f t="shared" si="6"/>
        <v>20.236000000000001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8.4606715999999995</v>
      </c>
      <c r="K55" s="23">
        <v>4.836403999999999</v>
      </c>
      <c r="L55" s="23">
        <v>0</v>
      </c>
      <c r="M55" s="23">
        <v>1.0300123999999997</v>
      </c>
      <c r="N55" s="23">
        <v>5.9089119999999991</v>
      </c>
      <c r="O55" s="23">
        <f t="shared" si="8"/>
        <v>20.236000000000001</v>
      </c>
      <c r="P55" s="24"/>
      <c r="Q55" s="81">
        <f t="shared" si="9"/>
        <v>20.236000000000001</v>
      </c>
      <c r="S55" s="78">
        <f t="shared" si="1"/>
        <v>8.4606715999999995</v>
      </c>
      <c r="T55" s="78">
        <f t="shared" si="2"/>
        <v>4.836403999999999</v>
      </c>
      <c r="U55" s="78">
        <f t="shared" si="3"/>
        <v>0</v>
      </c>
      <c r="V55" s="78">
        <f t="shared" si="4"/>
        <v>1.0300123999999997</v>
      </c>
      <c r="W55" s="78">
        <f t="shared" si="5"/>
        <v>5.9089119999999991</v>
      </c>
    </row>
    <row r="56" spans="1:23">
      <c r="A56" s="8" t="s">
        <v>98</v>
      </c>
      <c r="B56" s="22">
        <v>20.6</v>
      </c>
      <c r="C56" s="22">
        <f t="shared" si="6"/>
        <v>20.6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8.6128599999999995</v>
      </c>
      <c r="K56" s="23">
        <v>4.9234</v>
      </c>
      <c r="L56" s="23">
        <v>0</v>
      </c>
      <c r="M56" s="23">
        <v>1.0485399999999998</v>
      </c>
      <c r="N56" s="23">
        <v>6.0151999999999992</v>
      </c>
      <c r="O56" s="23">
        <f t="shared" si="8"/>
        <v>20.6</v>
      </c>
      <c r="P56" s="24"/>
      <c r="Q56" s="81">
        <f t="shared" si="9"/>
        <v>20.6</v>
      </c>
      <c r="S56" s="78">
        <f t="shared" si="1"/>
        <v>8.6128599999999995</v>
      </c>
      <c r="T56" s="78">
        <f t="shared" si="2"/>
        <v>4.9234</v>
      </c>
      <c r="U56" s="78">
        <f t="shared" si="3"/>
        <v>0</v>
      </c>
      <c r="V56" s="78">
        <f t="shared" si="4"/>
        <v>1.0485399999999998</v>
      </c>
      <c r="W56" s="78">
        <f t="shared" si="5"/>
        <v>6.0151999999999992</v>
      </c>
    </row>
    <row r="57" spans="1:23">
      <c r="A57" s="8" t="s">
        <v>99</v>
      </c>
      <c r="B57" s="22">
        <v>20.16</v>
      </c>
      <c r="C57" s="22">
        <f t="shared" si="6"/>
        <v>20.16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8.4288959999999999</v>
      </c>
      <c r="K57" s="23">
        <v>4.8182399999999985</v>
      </c>
      <c r="L57" s="23">
        <v>0</v>
      </c>
      <c r="M57" s="23">
        <v>1.0261439999999999</v>
      </c>
      <c r="N57" s="23">
        <v>5.8867199999999995</v>
      </c>
      <c r="O57" s="23">
        <f t="shared" si="8"/>
        <v>20.16</v>
      </c>
      <c r="P57" s="24"/>
      <c r="Q57" s="81">
        <f t="shared" si="9"/>
        <v>20.16</v>
      </c>
      <c r="S57" s="78">
        <f t="shared" si="1"/>
        <v>8.4288959999999999</v>
      </c>
      <c r="T57" s="78">
        <f t="shared" si="2"/>
        <v>4.8182399999999985</v>
      </c>
      <c r="U57" s="78">
        <f t="shared" si="3"/>
        <v>0</v>
      </c>
      <c r="V57" s="78">
        <f t="shared" si="4"/>
        <v>1.0261439999999999</v>
      </c>
      <c r="W57" s="78">
        <f t="shared" si="5"/>
        <v>5.8867199999999995</v>
      </c>
    </row>
    <row r="58" spans="1:23">
      <c r="A58" s="8" t="s">
        <v>100</v>
      </c>
      <c r="B58" s="22">
        <v>19.988</v>
      </c>
      <c r="C58" s="22">
        <f t="shared" si="6"/>
        <v>19.988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8.356982799999999</v>
      </c>
      <c r="K58" s="23">
        <v>4.777131999999999</v>
      </c>
      <c r="L58" s="23">
        <v>0</v>
      </c>
      <c r="M58" s="23">
        <v>1.0173891999999998</v>
      </c>
      <c r="N58" s="23">
        <v>5.8364959999999986</v>
      </c>
      <c r="O58" s="23">
        <f t="shared" si="8"/>
        <v>19.988</v>
      </c>
      <c r="P58" s="24"/>
      <c r="Q58" s="81">
        <f t="shared" si="9"/>
        <v>19.988</v>
      </c>
      <c r="S58" s="78">
        <f t="shared" si="1"/>
        <v>8.356982799999999</v>
      </c>
      <c r="T58" s="78">
        <f t="shared" si="2"/>
        <v>4.777131999999999</v>
      </c>
      <c r="U58" s="78">
        <f t="shared" si="3"/>
        <v>0</v>
      </c>
      <c r="V58" s="78">
        <f t="shared" si="4"/>
        <v>1.0173891999999998</v>
      </c>
      <c r="W58" s="78">
        <f t="shared" si="5"/>
        <v>5.8364959999999986</v>
      </c>
    </row>
    <row r="59" spans="1:23">
      <c r="A59" s="8" t="s">
        <v>101</v>
      </c>
      <c r="B59" s="22">
        <v>19.623999999999999</v>
      </c>
      <c r="C59" s="22">
        <f t="shared" si="6"/>
        <v>19.623999999999999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8.204794399999999</v>
      </c>
      <c r="K59" s="23">
        <v>4.690135999999999</v>
      </c>
      <c r="L59" s="23">
        <v>0</v>
      </c>
      <c r="M59" s="23">
        <v>0.99886159999999979</v>
      </c>
      <c r="N59" s="23">
        <v>5.7302079999999984</v>
      </c>
      <c r="O59" s="23">
        <f t="shared" si="8"/>
        <v>19.623999999999999</v>
      </c>
      <c r="P59" s="24"/>
      <c r="Q59" s="81">
        <f t="shared" si="9"/>
        <v>19.623999999999999</v>
      </c>
      <c r="S59" s="78">
        <f t="shared" si="1"/>
        <v>8.204794399999999</v>
      </c>
      <c r="T59" s="78">
        <f t="shared" si="2"/>
        <v>4.690135999999999</v>
      </c>
      <c r="U59" s="78">
        <f t="shared" si="3"/>
        <v>0</v>
      </c>
      <c r="V59" s="78">
        <f t="shared" si="4"/>
        <v>0.99886159999999979</v>
      </c>
      <c r="W59" s="78">
        <f t="shared" si="5"/>
        <v>5.7302079999999984</v>
      </c>
    </row>
    <row r="60" spans="1:23">
      <c r="A60" s="8" t="s">
        <v>102</v>
      </c>
      <c r="B60" s="22">
        <v>19.411999999999999</v>
      </c>
      <c r="C60" s="22">
        <f t="shared" si="6"/>
        <v>19.411999999999999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8.1161571999999982</v>
      </c>
      <c r="K60" s="23">
        <v>4.639467999999999</v>
      </c>
      <c r="L60" s="23">
        <v>0</v>
      </c>
      <c r="M60" s="23">
        <v>0.9880707999999998</v>
      </c>
      <c r="N60" s="23">
        <v>5.6683039999999982</v>
      </c>
      <c r="O60" s="23">
        <f t="shared" si="8"/>
        <v>19.411999999999999</v>
      </c>
      <c r="P60" s="24"/>
      <c r="Q60" s="81">
        <f t="shared" si="9"/>
        <v>19.411999999999999</v>
      </c>
      <c r="S60" s="78">
        <f t="shared" si="1"/>
        <v>8.1161571999999982</v>
      </c>
      <c r="T60" s="78">
        <f t="shared" si="2"/>
        <v>4.639467999999999</v>
      </c>
      <c r="U60" s="78">
        <f t="shared" si="3"/>
        <v>0</v>
      </c>
      <c r="V60" s="78">
        <f t="shared" si="4"/>
        <v>0.9880707999999998</v>
      </c>
      <c r="W60" s="78">
        <f t="shared" si="5"/>
        <v>5.6683039999999982</v>
      </c>
    </row>
    <row r="61" spans="1:23">
      <c r="A61" s="8" t="s">
        <v>103</v>
      </c>
      <c r="B61" s="22">
        <v>19.527999999999999</v>
      </c>
      <c r="C61" s="22">
        <f t="shared" si="6"/>
        <v>19.527999999999999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8.1646567999999995</v>
      </c>
      <c r="K61" s="23">
        <v>4.6671919999999991</v>
      </c>
      <c r="L61" s="23">
        <v>0</v>
      </c>
      <c r="M61" s="23">
        <v>0.99397519999999973</v>
      </c>
      <c r="N61" s="23">
        <v>5.7021759999999988</v>
      </c>
      <c r="O61" s="23">
        <f t="shared" si="8"/>
        <v>19.527999999999999</v>
      </c>
      <c r="P61" s="24"/>
      <c r="Q61" s="81">
        <f t="shared" si="9"/>
        <v>19.527999999999999</v>
      </c>
      <c r="S61" s="78">
        <f t="shared" si="1"/>
        <v>8.1646567999999995</v>
      </c>
      <c r="T61" s="78">
        <f t="shared" si="2"/>
        <v>4.6671919999999991</v>
      </c>
      <c r="U61" s="78">
        <f t="shared" si="3"/>
        <v>0</v>
      </c>
      <c r="V61" s="78">
        <f t="shared" si="4"/>
        <v>0.99397519999999973</v>
      </c>
      <c r="W61" s="78">
        <f t="shared" si="5"/>
        <v>5.7021759999999988</v>
      </c>
    </row>
    <row r="62" spans="1:23">
      <c r="A62" s="8" t="s">
        <v>104</v>
      </c>
      <c r="B62" s="22">
        <v>19.584</v>
      </c>
      <c r="C62" s="22">
        <f t="shared" si="6"/>
        <v>19.584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8.1880703999999991</v>
      </c>
      <c r="K62" s="23">
        <v>4.6805759999999994</v>
      </c>
      <c r="L62" s="23">
        <v>0</v>
      </c>
      <c r="M62" s="23">
        <v>0.99682559999999976</v>
      </c>
      <c r="N62" s="23">
        <v>5.7185279999999992</v>
      </c>
      <c r="O62" s="23">
        <f t="shared" si="8"/>
        <v>19.584</v>
      </c>
      <c r="P62" s="24"/>
      <c r="Q62" s="81">
        <f t="shared" si="9"/>
        <v>19.584</v>
      </c>
      <c r="S62" s="78">
        <f t="shared" si="1"/>
        <v>8.1880703999999991</v>
      </c>
      <c r="T62" s="78">
        <f t="shared" si="2"/>
        <v>4.6805759999999994</v>
      </c>
      <c r="U62" s="78">
        <f t="shared" si="3"/>
        <v>0</v>
      </c>
      <c r="V62" s="78">
        <f t="shared" si="4"/>
        <v>0.99682559999999976</v>
      </c>
      <c r="W62" s="78">
        <f t="shared" si="5"/>
        <v>5.7185279999999992</v>
      </c>
    </row>
    <row r="63" spans="1:23">
      <c r="A63" s="8" t="s">
        <v>105</v>
      </c>
      <c r="B63" s="22">
        <v>19.2</v>
      </c>
      <c r="C63" s="22">
        <f t="shared" si="6"/>
        <v>19.2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8.0275199999999991</v>
      </c>
      <c r="K63" s="23">
        <v>4.5887999999999991</v>
      </c>
      <c r="L63" s="23">
        <v>0</v>
      </c>
      <c r="M63" s="23">
        <v>0.97727999999999982</v>
      </c>
      <c r="N63" s="23">
        <v>5.6063999999999989</v>
      </c>
      <c r="O63" s="23">
        <f t="shared" si="8"/>
        <v>19.2</v>
      </c>
      <c r="P63" s="24"/>
      <c r="Q63" s="81">
        <f t="shared" si="9"/>
        <v>19.2</v>
      </c>
      <c r="S63" s="78">
        <f t="shared" si="1"/>
        <v>8.0275199999999991</v>
      </c>
      <c r="T63" s="78">
        <f t="shared" si="2"/>
        <v>4.5887999999999991</v>
      </c>
      <c r="U63" s="78">
        <f t="shared" si="3"/>
        <v>0</v>
      </c>
      <c r="V63" s="78">
        <f t="shared" si="4"/>
        <v>0.97727999999999982</v>
      </c>
      <c r="W63" s="78">
        <f t="shared" si="5"/>
        <v>5.6063999999999989</v>
      </c>
    </row>
    <row r="64" spans="1:23">
      <c r="A64" s="8" t="s">
        <v>106</v>
      </c>
      <c r="B64" s="22">
        <v>19.084</v>
      </c>
      <c r="C64" s="22">
        <f t="shared" si="6"/>
        <v>19.084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7.9790203999999996</v>
      </c>
      <c r="K64" s="23">
        <v>4.561075999999999</v>
      </c>
      <c r="L64" s="23">
        <v>0</v>
      </c>
      <c r="M64" s="23">
        <v>0.97137559999999978</v>
      </c>
      <c r="N64" s="23">
        <v>5.5725279999999993</v>
      </c>
      <c r="O64" s="23">
        <f t="shared" si="8"/>
        <v>19.084</v>
      </c>
      <c r="P64" s="24"/>
      <c r="Q64" s="81">
        <f t="shared" si="9"/>
        <v>19.084</v>
      </c>
      <c r="S64" s="78">
        <f t="shared" si="1"/>
        <v>7.9790203999999996</v>
      </c>
      <c r="T64" s="78">
        <f t="shared" si="2"/>
        <v>4.561075999999999</v>
      </c>
      <c r="U64" s="78">
        <f t="shared" si="3"/>
        <v>0</v>
      </c>
      <c r="V64" s="78">
        <f t="shared" si="4"/>
        <v>0.97137559999999978</v>
      </c>
      <c r="W64" s="78">
        <f t="shared" si="5"/>
        <v>5.5725279999999993</v>
      </c>
    </row>
    <row r="65" spans="1:23">
      <c r="A65" s="8" t="s">
        <v>107</v>
      </c>
      <c r="B65" s="22">
        <v>19.143999999999998</v>
      </c>
      <c r="C65" s="22">
        <f t="shared" si="6"/>
        <v>19.143999999999998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8.0041063999999977</v>
      </c>
      <c r="K65" s="23">
        <v>4.5754159999999988</v>
      </c>
      <c r="L65" s="23">
        <v>0</v>
      </c>
      <c r="M65" s="23">
        <v>0.97442959999999967</v>
      </c>
      <c r="N65" s="23">
        <v>5.5900479999999986</v>
      </c>
      <c r="O65" s="23">
        <f t="shared" si="8"/>
        <v>19.143999999999998</v>
      </c>
      <c r="P65" s="24"/>
      <c r="Q65" s="81">
        <f t="shared" si="9"/>
        <v>19.143999999999998</v>
      </c>
      <c r="S65" s="78">
        <f t="shared" si="1"/>
        <v>8.0041063999999977</v>
      </c>
      <c r="T65" s="78">
        <f t="shared" si="2"/>
        <v>4.5754159999999988</v>
      </c>
      <c r="U65" s="78">
        <f t="shared" si="3"/>
        <v>0</v>
      </c>
      <c r="V65" s="78">
        <f t="shared" si="4"/>
        <v>0.97442959999999967</v>
      </c>
      <c r="W65" s="78">
        <f t="shared" si="5"/>
        <v>5.5900479999999986</v>
      </c>
    </row>
    <row r="66" spans="1:23">
      <c r="A66" s="8" t="s">
        <v>108</v>
      </c>
      <c r="B66" s="22">
        <v>18.931999999999999</v>
      </c>
      <c r="C66" s="22">
        <f t="shared" si="6"/>
        <v>18.931999999999999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7.9154691999999987</v>
      </c>
      <c r="K66" s="23">
        <v>4.5247479999999989</v>
      </c>
      <c r="L66" s="23">
        <v>0</v>
      </c>
      <c r="M66" s="23">
        <v>0.9636387999999998</v>
      </c>
      <c r="N66" s="23">
        <v>5.5281439999999993</v>
      </c>
      <c r="O66" s="23">
        <f t="shared" si="8"/>
        <v>18.931999999999999</v>
      </c>
      <c r="P66" s="24"/>
      <c r="Q66" s="81">
        <f t="shared" si="9"/>
        <v>18.931999999999999</v>
      </c>
      <c r="S66" s="78">
        <f t="shared" si="1"/>
        <v>7.9154691999999987</v>
      </c>
      <c r="T66" s="78">
        <f t="shared" si="2"/>
        <v>4.5247479999999989</v>
      </c>
      <c r="U66" s="78">
        <f t="shared" si="3"/>
        <v>0</v>
      </c>
      <c r="V66" s="78">
        <f t="shared" si="4"/>
        <v>0.9636387999999998</v>
      </c>
      <c r="W66" s="78">
        <f t="shared" si="5"/>
        <v>5.5281439999999993</v>
      </c>
    </row>
    <row r="67" spans="1:23">
      <c r="A67" s="8" t="s">
        <v>109</v>
      </c>
      <c r="B67" s="22">
        <v>19.007999999999999</v>
      </c>
      <c r="C67" s="22">
        <f t="shared" si="6"/>
        <v>19.007999999999999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7.9472447999999982</v>
      </c>
      <c r="K67" s="23">
        <v>4.5429119999999985</v>
      </c>
      <c r="L67" s="23">
        <v>0</v>
      </c>
      <c r="M67" s="23">
        <v>0.96750719999999968</v>
      </c>
      <c r="N67" s="23">
        <v>5.5503359999999988</v>
      </c>
      <c r="O67" s="23">
        <f t="shared" si="8"/>
        <v>19.007999999999999</v>
      </c>
      <c r="P67" s="24"/>
      <c r="Q67" s="81">
        <f t="shared" si="9"/>
        <v>19.007999999999999</v>
      </c>
      <c r="S67" s="78">
        <f t="shared" ref="S67" si="10">J67</f>
        <v>7.9472447999999982</v>
      </c>
      <c r="T67" s="78">
        <f t="shared" ref="T67" si="11">K67</f>
        <v>4.5429119999999985</v>
      </c>
      <c r="U67" s="78">
        <f t="shared" ref="U67" si="12">L67</f>
        <v>0</v>
      </c>
      <c r="V67" s="78">
        <f t="shared" ref="V67" si="13">M67</f>
        <v>0.96750719999999968</v>
      </c>
      <c r="W67" s="78">
        <f t="shared" ref="W67" si="14">N67</f>
        <v>5.5503359999999988</v>
      </c>
    </row>
    <row r="68" spans="1:23">
      <c r="A68" s="8" t="s">
        <v>110</v>
      </c>
      <c r="B68" s="22">
        <v>18.28</v>
      </c>
      <c r="C68" s="22">
        <f t="shared" ref="C68:C98" si="15">B68</f>
        <v>18.28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7.642868</v>
      </c>
      <c r="K68" s="23">
        <v>4.3689199999999992</v>
      </c>
      <c r="L68" s="23">
        <v>0</v>
      </c>
      <c r="M68" s="23">
        <v>0.93045199999999995</v>
      </c>
      <c r="N68" s="23">
        <v>5.3377600000000003</v>
      </c>
      <c r="O68" s="23">
        <f t="shared" ref="O68:O98" si="17">$C68*I68/$I68</f>
        <v>18.28</v>
      </c>
      <c r="P68" s="24"/>
      <c r="Q68" s="81">
        <f t="shared" ref="Q68:Q98" si="18">O68+P68</f>
        <v>18.28</v>
      </c>
      <c r="S68" s="78">
        <f>J68</f>
        <v>7.642868</v>
      </c>
      <c r="T68" s="78">
        <f t="shared" ref="T68:W68" si="19">K68</f>
        <v>4.3689199999999992</v>
      </c>
      <c r="U68" s="78">
        <f t="shared" si="19"/>
        <v>0</v>
      </c>
      <c r="V68" s="78">
        <f t="shared" si="19"/>
        <v>0.93045199999999995</v>
      </c>
      <c r="W68" s="78">
        <f t="shared" si="19"/>
        <v>5.3377600000000003</v>
      </c>
    </row>
    <row r="69" spans="1:23">
      <c r="A69" s="8" t="s">
        <v>111</v>
      </c>
      <c r="B69" s="22">
        <v>18.568000000000001</v>
      </c>
      <c r="C69" s="22">
        <f t="shared" si="15"/>
        <v>18.568000000000001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7.7632808000000004</v>
      </c>
      <c r="K69" s="23">
        <v>4.4377519999999988</v>
      </c>
      <c r="L69" s="23">
        <v>0</v>
      </c>
      <c r="M69" s="23">
        <v>0.94511119999999993</v>
      </c>
      <c r="N69" s="23">
        <v>5.4218559999999991</v>
      </c>
      <c r="O69" s="23">
        <f t="shared" si="17"/>
        <v>18.568000000000001</v>
      </c>
      <c r="P69" s="24"/>
      <c r="Q69" s="81">
        <f t="shared" si="18"/>
        <v>18.568000000000001</v>
      </c>
      <c r="S69" s="78">
        <f t="shared" ref="S69:S98" si="20">J69</f>
        <v>7.7632808000000004</v>
      </c>
      <c r="T69" s="78">
        <f t="shared" ref="T69:T98" si="21">K69</f>
        <v>4.4377519999999988</v>
      </c>
      <c r="U69" s="78">
        <f t="shared" ref="U69:U98" si="22">L69</f>
        <v>0</v>
      </c>
      <c r="V69" s="78">
        <f t="shared" ref="V69:V98" si="23">M69</f>
        <v>0.94511119999999993</v>
      </c>
      <c r="W69" s="78">
        <f t="shared" ref="W69:W98" si="24">N69</f>
        <v>5.4218559999999991</v>
      </c>
    </row>
    <row r="70" spans="1:23">
      <c r="A70" s="8" t="s">
        <v>112</v>
      </c>
      <c r="B70" s="22">
        <v>19.295999999999999</v>
      </c>
      <c r="C70" s="22">
        <f t="shared" si="15"/>
        <v>19.295999999999999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8.0676575999999987</v>
      </c>
      <c r="K70" s="23">
        <v>4.611743999999999</v>
      </c>
      <c r="L70" s="23">
        <v>0</v>
      </c>
      <c r="M70" s="23">
        <v>0.98216639999999988</v>
      </c>
      <c r="N70" s="23">
        <v>5.6344319999999986</v>
      </c>
      <c r="O70" s="23">
        <f t="shared" si="17"/>
        <v>19.295999999999999</v>
      </c>
      <c r="P70" s="24"/>
      <c r="Q70" s="81">
        <f t="shared" si="18"/>
        <v>19.295999999999999</v>
      </c>
      <c r="S70" s="78">
        <f t="shared" si="20"/>
        <v>8.0676575999999987</v>
      </c>
      <c r="T70" s="78">
        <f t="shared" si="21"/>
        <v>4.611743999999999</v>
      </c>
      <c r="U70" s="78">
        <f t="shared" si="22"/>
        <v>0</v>
      </c>
      <c r="V70" s="78">
        <f t="shared" si="23"/>
        <v>0.98216639999999988</v>
      </c>
      <c r="W70" s="78">
        <f t="shared" si="24"/>
        <v>5.6344319999999986</v>
      </c>
    </row>
    <row r="71" spans="1:23">
      <c r="A71" s="8" t="s">
        <v>113</v>
      </c>
      <c r="B71" s="22">
        <v>19.411999999999999</v>
      </c>
      <c r="C71" s="22">
        <f t="shared" si="15"/>
        <v>19.411999999999999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8.1161571999999982</v>
      </c>
      <c r="K71" s="23">
        <v>4.639467999999999</v>
      </c>
      <c r="L71" s="23">
        <v>0</v>
      </c>
      <c r="M71" s="23">
        <v>0.9880707999999998</v>
      </c>
      <c r="N71" s="23">
        <v>5.6683039999999982</v>
      </c>
      <c r="O71" s="23">
        <f t="shared" si="17"/>
        <v>19.411999999999999</v>
      </c>
      <c r="P71" s="24"/>
      <c r="Q71" s="81">
        <f t="shared" si="18"/>
        <v>19.411999999999999</v>
      </c>
      <c r="S71" s="78">
        <f t="shared" si="20"/>
        <v>8.1161571999999982</v>
      </c>
      <c r="T71" s="78">
        <f t="shared" si="21"/>
        <v>4.639467999999999</v>
      </c>
      <c r="U71" s="78">
        <f t="shared" si="22"/>
        <v>0</v>
      </c>
      <c r="V71" s="78">
        <f t="shared" si="23"/>
        <v>0.9880707999999998</v>
      </c>
      <c r="W71" s="78">
        <f t="shared" si="24"/>
        <v>5.6683039999999982</v>
      </c>
    </row>
    <row r="72" spans="1:23">
      <c r="A72" s="8" t="s">
        <v>114</v>
      </c>
      <c r="B72" s="22">
        <v>19.084</v>
      </c>
      <c r="C72" s="22">
        <f t="shared" si="15"/>
        <v>19.084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7.9790203999999996</v>
      </c>
      <c r="K72" s="23">
        <v>4.561075999999999</v>
      </c>
      <c r="L72" s="23">
        <v>0</v>
      </c>
      <c r="M72" s="23">
        <v>0.97137559999999978</v>
      </c>
      <c r="N72" s="23">
        <v>5.5725279999999993</v>
      </c>
      <c r="O72" s="23">
        <f t="shared" si="17"/>
        <v>19.084</v>
      </c>
      <c r="P72" s="24"/>
      <c r="Q72" s="81">
        <f t="shared" si="18"/>
        <v>19.084</v>
      </c>
      <c r="S72" s="78">
        <f t="shared" si="20"/>
        <v>7.9790203999999996</v>
      </c>
      <c r="T72" s="78">
        <f t="shared" si="21"/>
        <v>4.561075999999999</v>
      </c>
      <c r="U72" s="78">
        <f t="shared" si="22"/>
        <v>0</v>
      </c>
      <c r="V72" s="78">
        <f t="shared" si="23"/>
        <v>0.97137559999999978</v>
      </c>
      <c r="W72" s="78">
        <f t="shared" si="24"/>
        <v>5.5725279999999993</v>
      </c>
    </row>
    <row r="73" spans="1:23">
      <c r="A73" s="8" t="s">
        <v>115</v>
      </c>
      <c r="B73" s="22">
        <v>18.123999999999999</v>
      </c>
      <c r="C73" s="22">
        <f t="shared" si="15"/>
        <v>18.123999999999999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7.5776443999999996</v>
      </c>
      <c r="K73" s="23">
        <v>4.3316359999999987</v>
      </c>
      <c r="L73" s="23">
        <v>0</v>
      </c>
      <c r="M73" s="23">
        <v>0.92251159999999977</v>
      </c>
      <c r="N73" s="23">
        <v>5.2922079999999987</v>
      </c>
      <c r="O73" s="23">
        <f t="shared" si="17"/>
        <v>18.123999999999999</v>
      </c>
      <c r="P73" s="24"/>
      <c r="Q73" s="81">
        <f t="shared" si="18"/>
        <v>18.123999999999999</v>
      </c>
      <c r="S73" s="78">
        <f t="shared" si="20"/>
        <v>7.5776443999999996</v>
      </c>
      <c r="T73" s="78">
        <f t="shared" si="21"/>
        <v>4.3316359999999987</v>
      </c>
      <c r="U73" s="78">
        <f t="shared" si="22"/>
        <v>0</v>
      </c>
      <c r="V73" s="78">
        <f t="shared" si="23"/>
        <v>0.92251159999999977</v>
      </c>
      <c r="W73" s="78">
        <f t="shared" si="24"/>
        <v>5.2922079999999987</v>
      </c>
    </row>
    <row r="74" spans="1:23">
      <c r="A74" s="8" t="s">
        <v>116</v>
      </c>
      <c r="B74" s="22">
        <v>17.972000000000001</v>
      </c>
      <c r="C74" s="22">
        <f t="shared" si="15"/>
        <v>17.972000000000001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7.5140931999999996</v>
      </c>
      <c r="K74" s="23">
        <v>4.2953079999999995</v>
      </c>
      <c r="L74" s="23">
        <v>0</v>
      </c>
      <c r="M74" s="23">
        <v>0.91477479999999989</v>
      </c>
      <c r="N74" s="23">
        <v>5.2478239999999996</v>
      </c>
      <c r="O74" s="23">
        <f t="shared" si="17"/>
        <v>17.972000000000001</v>
      </c>
      <c r="P74" s="24"/>
      <c r="Q74" s="81">
        <f t="shared" si="18"/>
        <v>17.972000000000001</v>
      </c>
      <c r="S74" s="78">
        <f t="shared" si="20"/>
        <v>7.5140931999999996</v>
      </c>
      <c r="T74" s="78">
        <f t="shared" si="21"/>
        <v>4.2953079999999995</v>
      </c>
      <c r="U74" s="78">
        <f t="shared" si="22"/>
        <v>0</v>
      </c>
      <c r="V74" s="78">
        <f t="shared" si="23"/>
        <v>0.91477479999999989</v>
      </c>
      <c r="W74" s="78">
        <f t="shared" si="24"/>
        <v>5.2478239999999996</v>
      </c>
    </row>
    <row r="75" spans="1:23">
      <c r="A75" s="8" t="s">
        <v>117</v>
      </c>
      <c r="B75" s="22">
        <v>19.372</v>
      </c>
      <c r="C75" s="22">
        <f t="shared" si="15"/>
        <v>19.372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8.0994332</v>
      </c>
      <c r="K75" s="23">
        <v>4.6299079999999995</v>
      </c>
      <c r="L75" s="23">
        <v>0</v>
      </c>
      <c r="M75" s="23">
        <v>0.98603479999999977</v>
      </c>
      <c r="N75" s="23">
        <v>5.6566239999999981</v>
      </c>
      <c r="O75" s="23">
        <f t="shared" si="17"/>
        <v>19.372</v>
      </c>
      <c r="P75" s="24"/>
      <c r="Q75" s="81">
        <f t="shared" si="18"/>
        <v>19.372</v>
      </c>
      <c r="S75" s="78">
        <f t="shared" si="20"/>
        <v>8.0994332</v>
      </c>
      <c r="T75" s="78">
        <f t="shared" si="21"/>
        <v>4.6299079999999995</v>
      </c>
      <c r="U75" s="78">
        <f t="shared" si="22"/>
        <v>0</v>
      </c>
      <c r="V75" s="78">
        <f t="shared" si="23"/>
        <v>0.98603479999999977</v>
      </c>
      <c r="W75" s="78">
        <f t="shared" si="24"/>
        <v>5.6566239999999981</v>
      </c>
    </row>
    <row r="76" spans="1:23">
      <c r="A76" s="8" t="s">
        <v>118</v>
      </c>
      <c r="B76" s="22">
        <v>19.66</v>
      </c>
      <c r="C76" s="22">
        <f t="shared" si="15"/>
        <v>19.66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8.2198459999999987</v>
      </c>
      <c r="K76" s="23">
        <v>4.698739999999999</v>
      </c>
      <c r="L76" s="23">
        <v>0</v>
      </c>
      <c r="M76" s="23">
        <v>1.000694</v>
      </c>
      <c r="N76" s="23">
        <v>5.7407199999999996</v>
      </c>
      <c r="O76" s="23">
        <f t="shared" si="17"/>
        <v>19.66</v>
      </c>
      <c r="P76" s="24"/>
      <c r="Q76" s="81">
        <f t="shared" si="18"/>
        <v>19.66</v>
      </c>
      <c r="S76" s="78">
        <f t="shared" si="20"/>
        <v>8.2198459999999987</v>
      </c>
      <c r="T76" s="78">
        <f t="shared" si="21"/>
        <v>4.698739999999999</v>
      </c>
      <c r="U76" s="78">
        <f t="shared" si="22"/>
        <v>0</v>
      </c>
      <c r="V76" s="78">
        <f t="shared" si="23"/>
        <v>1.000694</v>
      </c>
      <c r="W76" s="78">
        <f t="shared" si="24"/>
        <v>5.7407199999999996</v>
      </c>
    </row>
    <row r="77" spans="1:23">
      <c r="A77" s="8" t="s">
        <v>119</v>
      </c>
      <c r="B77" s="22">
        <v>19.448</v>
      </c>
      <c r="C77" s="22">
        <f t="shared" si="15"/>
        <v>19.448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8.1312087999999996</v>
      </c>
      <c r="K77" s="23">
        <v>4.6480719999999991</v>
      </c>
      <c r="L77" s="23">
        <v>0</v>
      </c>
      <c r="M77" s="23">
        <v>0.98990319999999987</v>
      </c>
      <c r="N77" s="23">
        <v>5.6788159999999994</v>
      </c>
      <c r="O77" s="23">
        <f t="shared" si="17"/>
        <v>19.448</v>
      </c>
      <c r="P77" s="24"/>
      <c r="Q77" s="81">
        <f t="shared" si="18"/>
        <v>19.448</v>
      </c>
      <c r="S77" s="78">
        <f t="shared" si="20"/>
        <v>8.1312087999999996</v>
      </c>
      <c r="T77" s="78">
        <f t="shared" si="21"/>
        <v>4.6480719999999991</v>
      </c>
      <c r="U77" s="78">
        <f t="shared" si="22"/>
        <v>0</v>
      </c>
      <c r="V77" s="78">
        <f t="shared" si="23"/>
        <v>0.98990319999999987</v>
      </c>
      <c r="W77" s="78">
        <f t="shared" si="24"/>
        <v>5.6788159999999994</v>
      </c>
    </row>
    <row r="78" spans="1:23">
      <c r="A78" s="8" t="s">
        <v>120</v>
      </c>
      <c r="B78" s="22">
        <v>19.007999999999999</v>
      </c>
      <c r="C78" s="22">
        <f t="shared" si="15"/>
        <v>19.007999999999999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7.9472447999999982</v>
      </c>
      <c r="K78" s="23">
        <v>4.5429119999999985</v>
      </c>
      <c r="L78" s="23">
        <v>0</v>
      </c>
      <c r="M78" s="23">
        <v>0.96750719999999968</v>
      </c>
      <c r="N78" s="23">
        <v>5.5503359999999988</v>
      </c>
      <c r="O78" s="23">
        <f t="shared" si="17"/>
        <v>19.007999999999999</v>
      </c>
      <c r="P78" s="24"/>
      <c r="Q78" s="81">
        <f t="shared" si="18"/>
        <v>19.007999999999999</v>
      </c>
      <c r="S78" s="78">
        <f t="shared" si="20"/>
        <v>7.9472447999999982</v>
      </c>
      <c r="T78" s="78">
        <f t="shared" si="21"/>
        <v>4.5429119999999985</v>
      </c>
      <c r="U78" s="78">
        <f t="shared" si="22"/>
        <v>0</v>
      </c>
      <c r="V78" s="78">
        <f t="shared" si="23"/>
        <v>0.96750719999999968</v>
      </c>
      <c r="W78" s="78">
        <f t="shared" si="24"/>
        <v>5.5503359999999988</v>
      </c>
    </row>
    <row r="79" spans="1:23">
      <c r="A79" s="8" t="s">
        <v>121</v>
      </c>
      <c r="B79" s="22">
        <v>18.22</v>
      </c>
      <c r="C79" s="22">
        <f t="shared" si="15"/>
        <v>18.22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7.6177819999999983</v>
      </c>
      <c r="K79" s="23">
        <v>4.3545799999999995</v>
      </c>
      <c r="L79" s="23">
        <v>0</v>
      </c>
      <c r="M79" s="23">
        <v>0.92739799999999972</v>
      </c>
      <c r="N79" s="23">
        <v>5.3202399999999992</v>
      </c>
      <c r="O79" s="23">
        <f t="shared" si="17"/>
        <v>18.22</v>
      </c>
      <c r="P79" s="24"/>
      <c r="Q79" s="81">
        <f t="shared" si="18"/>
        <v>18.22</v>
      </c>
      <c r="S79" s="78">
        <f t="shared" si="20"/>
        <v>7.6177819999999983</v>
      </c>
      <c r="T79" s="78">
        <f t="shared" si="21"/>
        <v>4.3545799999999995</v>
      </c>
      <c r="U79" s="78">
        <f t="shared" si="22"/>
        <v>0</v>
      </c>
      <c r="V79" s="78">
        <f t="shared" si="23"/>
        <v>0.92739799999999972</v>
      </c>
      <c r="W79" s="78">
        <f t="shared" si="24"/>
        <v>5.3202399999999992</v>
      </c>
    </row>
    <row r="80" spans="1:23">
      <c r="A80" s="8" t="s">
        <v>122</v>
      </c>
      <c r="B80" s="22">
        <v>19.584</v>
      </c>
      <c r="C80" s="22">
        <f t="shared" si="15"/>
        <v>19.584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8.1880703999999991</v>
      </c>
      <c r="K80" s="23">
        <v>4.6805759999999994</v>
      </c>
      <c r="L80" s="23">
        <v>0</v>
      </c>
      <c r="M80" s="23">
        <v>0.99682559999999976</v>
      </c>
      <c r="N80" s="23">
        <v>5.7185279999999992</v>
      </c>
      <c r="O80" s="23">
        <f t="shared" si="17"/>
        <v>19.584</v>
      </c>
      <c r="P80" s="24"/>
      <c r="Q80" s="81">
        <f t="shared" si="18"/>
        <v>19.584</v>
      </c>
      <c r="S80" s="78">
        <f t="shared" si="20"/>
        <v>8.1880703999999991</v>
      </c>
      <c r="T80" s="78">
        <f t="shared" si="21"/>
        <v>4.6805759999999994</v>
      </c>
      <c r="U80" s="78">
        <f t="shared" si="22"/>
        <v>0</v>
      </c>
      <c r="V80" s="78">
        <f t="shared" si="23"/>
        <v>0.99682559999999976</v>
      </c>
      <c r="W80" s="78">
        <f t="shared" si="24"/>
        <v>5.7185279999999992</v>
      </c>
    </row>
    <row r="81" spans="1:23">
      <c r="A81" s="8" t="s">
        <v>123</v>
      </c>
      <c r="B81" s="22">
        <v>19.064</v>
      </c>
      <c r="C81" s="22">
        <f t="shared" si="15"/>
        <v>19.064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7.9706583999999996</v>
      </c>
      <c r="K81" s="23">
        <v>4.5562959999999988</v>
      </c>
      <c r="L81" s="23">
        <v>0</v>
      </c>
      <c r="M81" s="23">
        <v>0.97035759999999982</v>
      </c>
      <c r="N81" s="23">
        <v>5.5666879999999992</v>
      </c>
      <c r="O81" s="23">
        <f t="shared" si="17"/>
        <v>19.064</v>
      </c>
      <c r="P81" s="24"/>
      <c r="Q81" s="81">
        <f t="shared" si="18"/>
        <v>19.064</v>
      </c>
      <c r="S81" s="78">
        <f t="shared" si="20"/>
        <v>7.9706583999999996</v>
      </c>
      <c r="T81" s="78">
        <f t="shared" si="21"/>
        <v>4.5562959999999988</v>
      </c>
      <c r="U81" s="78">
        <f t="shared" si="22"/>
        <v>0</v>
      </c>
      <c r="V81" s="78">
        <f t="shared" si="23"/>
        <v>0.97035759999999982</v>
      </c>
      <c r="W81" s="78">
        <f t="shared" si="24"/>
        <v>5.5666879999999992</v>
      </c>
    </row>
    <row r="82" spans="1:23">
      <c r="A82" s="8" t="s">
        <v>124</v>
      </c>
      <c r="B82" s="22">
        <v>19.527999999999999</v>
      </c>
      <c r="C82" s="22">
        <f t="shared" si="15"/>
        <v>19.527999999999999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8.1646567999999995</v>
      </c>
      <c r="K82" s="23">
        <v>4.6671919999999991</v>
      </c>
      <c r="L82" s="23">
        <v>0</v>
      </c>
      <c r="M82" s="23">
        <v>0.99397519999999973</v>
      </c>
      <c r="N82" s="23">
        <v>5.7021759999999988</v>
      </c>
      <c r="O82" s="23">
        <f t="shared" si="17"/>
        <v>19.527999999999999</v>
      </c>
      <c r="P82" s="24"/>
      <c r="Q82" s="81">
        <f t="shared" si="18"/>
        <v>19.527999999999999</v>
      </c>
      <c r="S82" s="78">
        <f t="shared" si="20"/>
        <v>8.1646567999999995</v>
      </c>
      <c r="T82" s="78">
        <f t="shared" si="21"/>
        <v>4.6671919999999991</v>
      </c>
      <c r="U82" s="78">
        <f t="shared" si="22"/>
        <v>0</v>
      </c>
      <c r="V82" s="78">
        <f t="shared" si="23"/>
        <v>0.99397519999999973</v>
      </c>
      <c r="W82" s="78">
        <f t="shared" si="24"/>
        <v>5.7021759999999988</v>
      </c>
    </row>
    <row r="83" spans="1:23">
      <c r="A83" s="8" t="s">
        <v>125</v>
      </c>
      <c r="B83" s="22">
        <v>18.988</v>
      </c>
      <c r="C83" s="22">
        <f t="shared" si="15"/>
        <v>18.988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7.9388827999999991</v>
      </c>
      <c r="K83" s="23">
        <v>4.5381319999999992</v>
      </c>
      <c r="L83" s="23">
        <v>0</v>
      </c>
      <c r="M83" s="23">
        <v>0.96648919999999972</v>
      </c>
      <c r="N83" s="23">
        <v>5.5444959999999988</v>
      </c>
      <c r="O83" s="23">
        <f t="shared" si="17"/>
        <v>18.988</v>
      </c>
      <c r="P83" s="24"/>
      <c r="Q83" s="81">
        <f t="shared" si="18"/>
        <v>18.988</v>
      </c>
      <c r="S83" s="78">
        <f t="shared" si="20"/>
        <v>7.9388827999999991</v>
      </c>
      <c r="T83" s="78">
        <f t="shared" si="21"/>
        <v>4.5381319999999992</v>
      </c>
      <c r="U83" s="78">
        <f t="shared" si="22"/>
        <v>0</v>
      </c>
      <c r="V83" s="78">
        <f t="shared" si="23"/>
        <v>0.96648919999999972</v>
      </c>
      <c r="W83" s="78">
        <f t="shared" si="24"/>
        <v>5.5444959999999988</v>
      </c>
    </row>
    <row r="84" spans="1:23">
      <c r="A84" s="8" t="s">
        <v>126</v>
      </c>
      <c r="B84" s="22">
        <v>19.736000000000001</v>
      </c>
      <c r="C84" s="22">
        <f t="shared" si="15"/>
        <v>19.736000000000001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8.2516216</v>
      </c>
      <c r="K84" s="23">
        <v>4.7169039999999995</v>
      </c>
      <c r="L84" s="23">
        <v>0</v>
      </c>
      <c r="M84" s="23">
        <v>1.0045623999999997</v>
      </c>
      <c r="N84" s="23">
        <v>5.7629119999999991</v>
      </c>
      <c r="O84" s="23">
        <f t="shared" si="17"/>
        <v>19.736000000000001</v>
      </c>
      <c r="P84" s="24"/>
      <c r="Q84" s="81">
        <f t="shared" si="18"/>
        <v>19.736000000000001</v>
      </c>
      <c r="S84" s="78">
        <f t="shared" si="20"/>
        <v>8.2516216</v>
      </c>
      <c r="T84" s="78">
        <f t="shared" si="21"/>
        <v>4.7169039999999995</v>
      </c>
      <c r="U84" s="78">
        <f t="shared" si="22"/>
        <v>0</v>
      </c>
      <c r="V84" s="78">
        <f t="shared" si="23"/>
        <v>1.0045623999999997</v>
      </c>
      <c r="W84" s="78">
        <f t="shared" si="24"/>
        <v>5.7629119999999991</v>
      </c>
    </row>
    <row r="85" spans="1:23">
      <c r="A85" s="8" t="s">
        <v>127</v>
      </c>
      <c r="B85" s="22">
        <v>20.256</v>
      </c>
      <c r="C85" s="22">
        <f t="shared" si="15"/>
        <v>20.256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8.4690335999999995</v>
      </c>
      <c r="K85" s="23">
        <v>4.8411839999999993</v>
      </c>
      <c r="L85" s="23">
        <v>0</v>
      </c>
      <c r="M85" s="23">
        <v>1.0310303999999997</v>
      </c>
      <c r="N85" s="23">
        <v>5.9147519999999991</v>
      </c>
      <c r="O85" s="23">
        <f t="shared" si="17"/>
        <v>20.256</v>
      </c>
      <c r="P85" s="24"/>
      <c r="Q85" s="81">
        <f t="shared" si="18"/>
        <v>20.256</v>
      </c>
      <c r="S85" s="78">
        <f t="shared" si="20"/>
        <v>8.4690335999999995</v>
      </c>
      <c r="T85" s="78">
        <f t="shared" si="21"/>
        <v>4.8411839999999993</v>
      </c>
      <c r="U85" s="78">
        <f t="shared" si="22"/>
        <v>0</v>
      </c>
      <c r="V85" s="78">
        <f t="shared" si="23"/>
        <v>1.0310303999999997</v>
      </c>
      <c r="W85" s="78">
        <f t="shared" si="24"/>
        <v>5.9147519999999991</v>
      </c>
    </row>
    <row r="86" spans="1:23">
      <c r="A86" s="8" t="s">
        <v>128</v>
      </c>
      <c r="B86" s="22">
        <v>20.18</v>
      </c>
      <c r="C86" s="22">
        <f t="shared" si="15"/>
        <v>20.18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8.4372579999999999</v>
      </c>
      <c r="K86" s="23">
        <v>4.8230199999999988</v>
      </c>
      <c r="L86" s="23">
        <v>0</v>
      </c>
      <c r="M86" s="23">
        <v>1.0271619999999999</v>
      </c>
      <c r="N86" s="23">
        <v>5.8925599999999987</v>
      </c>
      <c r="O86" s="23">
        <f t="shared" si="17"/>
        <v>20.18</v>
      </c>
      <c r="P86" s="24"/>
      <c r="Q86" s="81">
        <f t="shared" si="18"/>
        <v>20.18</v>
      </c>
      <c r="S86" s="78">
        <f t="shared" si="20"/>
        <v>8.4372579999999999</v>
      </c>
      <c r="T86" s="78">
        <f t="shared" si="21"/>
        <v>4.8230199999999988</v>
      </c>
      <c r="U86" s="78">
        <f t="shared" si="22"/>
        <v>0</v>
      </c>
      <c r="V86" s="78">
        <f t="shared" si="23"/>
        <v>1.0271619999999999</v>
      </c>
      <c r="W86" s="78">
        <f t="shared" si="24"/>
        <v>5.8925599999999987</v>
      </c>
    </row>
    <row r="87" spans="1:23">
      <c r="A87" s="8" t="s">
        <v>129</v>
      </c>
      <c r="B87" s="22">
        <v>19.736000000000001</v>
      </c>
      <c r="C87" s="22">
        <f t="shared" si="15"/>
        <v>19.736000000000001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8.2516216</v>
      </c>
      <c r="K87" s="23">
        <v>4.7169039999999995</v>
      </c>
      <c r="L87" s="23">
        <v>0</v>
      </c>
      <c r="M87" s="23">
        <v>1.0045623999999997</v>
      </c>
      <c r="N87" s="23">
        <v>5.7629119999999991</v>
      </c>
      <c r="O87" s="23">
        <f t="shared" si="17"/>
        <v>19.736000000000001</v>
      </c>
      <c r="P87" s="24"/>
      <c r="Q87" s="81">
        <f t="shared" si="18"/>
        <v>19.736000000000001</v>
      </c>
      <c r="S87" s="78">
        <f t="shared" si="20"/>
        <v>8.2516216</v>
      </c>
      <c r="T87" s="78">
        <f t="shared" si="21"/>
        <v>4.7169039999999995</v>
      </c>
      <c r="U87" s="78">
        <f t="shared" si="22"/>
        <v>0</v>
      </c>
      <c r="V87" s="78">
        <f t="shared" si="23"/>
        <v>1.0045623999999997</v>
      </c>
      <c r="W87" s="78">
        <f t="shared" si="24"/>
        <v>5.7629119999999991</v>
      </c>
    </row>
    <row r="88" spans="1:23">
      <c r="A88" s="8" t="s">
        <v>130</v>
      </c>
      <c r="B88" s="22">
        <v>19.756</v>
      </c>
      <c r="C88" s="22">
        <f t="shared" si="15"/>
        <v>19.756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8.2599836</v>
      </c>
      <c r="K88" s="23">
        <v>4.7216839999999989</v>
      </c>
      <c r="L88" s="23">
        <v>0</v>
      </c>
      <c r="M88" s="23">
        <v>1.0055803999999999</v>
      </c>
      <c r="N88" s="23">
        <v>5.7687519999999983</v>
      </c>
      <c r="O88" s="23">
        <f t="shared" si="17"/>
        <v>19.756</v>
      </c>
      <c r="P88" s="24"/>
      <c r="Q88" s="81">
        <f t="shared" si="18"/>
        <v>19.756</v>
      </c>
      <c r="S88" s="78">
        <f t="shared" si="20"/>
        <v>8.2599836</v>
      </c>
      <c r="T88" s="78">
        <f t="shared" si="21"/>
        <v>4.7216839999999989</v>
      </c>
      <c r="U88" s="78">
        <f t="shared" si="22"/>
        <v>0</v>
      </c>
      <c r="V88" s="78">
        <f t="shared" si="23"/>
        <v>1.0055803999999999</v>
      </c>
      <c r="W88" s="78">
        <f t="shared" si="24"/>
        <v>5.7687519999999983</v>
      </c>
    </row>
    <row r="89" spans="1:23">
      <c r="A89" s="8" t="s">
        <v>131</v>
      </c>
      <c r="B89" s="22">
        <v>19.68</v>
      </c>
      <c r="C89" s="22">
        <f t="shared" si="15"/>
        <v>19.68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8.2282080000000004</v>
      </c>
      <c r="K89" s="23">
        <v>4.7035199999999993</v>
      </c>
      <c r="L89" s="23">
        <v>0</v>
      </c>
      <c r="M89" s="23">
        <v>1.0017119999999999</v>
      </c>
      <c r="N89" s="23">
        <v>5.7465599999999988</v>
      </c>
      <c r="O89" s="23">
        <f t="shared" si="17"/>
        <v>19.68</v>
      </c>
      <c r="P89" s="24"/>
      <c r="Q89" s="81">
        <f t="shared" si="18"/>
        <v>19.68</v>
      </c>
      <c r="S89" s="78">
        <f t="shared" si="20"/>
        <v>8.2282080000000004</v>
      </c>
      <c r="T89" s="78">
        <f t="shared" si="21"/>
        <v>4.7035199999999993</v>
      </c>
      <c r="U89" s="78">
        <f t="shared" si="22"/>
        <v>0</v>
      </c>
      <c r="V89" s="78">
        <f t="shared" si="23"/>
        <v>1.0017119999999999</v>
      </c>
      <c r="W89" s="78">
        <f t="shared" si="24"/>
        <v>5.7465599999999988</v>
      </c>
    </row>
    <row r="90" spans="1:23">
      <c r="A90" s="8" t="s">
        <v>132</v>
      </c>
      <c r="B90" s="22">
        <v>20.276</v>
      </c>
      <c r="C90" s="22">
        <f t="shared" si="15"/>
        <v>20.276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8.4773955999999995</v>
      </c>
      <c r="K90" s="23">
        <v>4.8459639999999986</v>
      </c>
      <c r="L90" s="23">
        <v>0</v>
      </c>
      <c r="M90" s="23">
        <v>1.0320483999999996</v>
      </c>
      <c r="N90" s="23">
        <v>5.9205919999999992</v>
      </c>
      <c r="O90" s="23">
        <f t="shared" si="17"/>
        <v>20.276</v>
      </c>
      <c r="P90" s="24"/>
      <c r="Q90" s="81">
        <f t="shared" si="18"/>
        <v>20.276</v>
      </c>
      <c r="S90" s="78">
        <f t="shared" si="20"/>
        <v>8.4773955999999995</v>
      </c>
      <c r="T90" s="78">
        <f t="shared" si="21"/>
        <v>4.8459639999999986</v>
      </c>
      <c r="U90" s="78">
        <f t="shared" si="22"/>
        <v>0</v>
      </c>
      <c r="V90" s="78">
        <f t="shared" si="23"/>
        <v>1.0320483999999996</v>
      </c>
      <c r="W90" s="78">
        <f t="shared" si="24"/>
        <v>5.9205919999999992</v>
      </c>
    </row>
    <row r="91" spans="1:23">
      <c r="A91" s="8" t="s">
        <v>133</v>
      </c>
      <c r="B91" s="22">
        <v>19.852</v>
      </c>
      <c r="C91" s="22">
        <f t="shared" si="15"/>
        <v>19.852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8.3001211999999995</v>
      </c>
      <c r="K91" s="23">
        <v>4.7446279999999987</v>
      </c>
      <c r="L91" s="23">
        <v>0</v>
      </c>
      <c r="M91" s="23">
        <v>1.0104667999999999</v>
      </c>
      <c r="N91" s="23">
        <v>5.7967839999999997</v>
      </c>
      <c r="O91" s="23">
        <f t="shared" si="17"/>
        <v>19.852</v>
      </c>
      <c r="P91" s="24"/>
      <c r="Q91" s="81">
        <f t="shared" si="18"/>
        <v>19.852</v>
      </c>
      <c r="S91" s="78">
        <f t="shared" si="20"/>
        <v>8.3001211999999995</v>
      </c>
      <c r="T91" s="78">
        <f t="shared" si="21"/>
        <v>4.7446279999999987</v>
      </c>
      <c r="U91" s="78">
        <f t="shared" si="22"/>
        <v>0</v>
      </c>
      <c r="V91" s="78">
        <f t="shared" si="23"/>
        <v>1.0104667999999999</v>
      </c>
      <c r="W91" s="78">
        <f t="shared" si="24"/>
        <v>5.7967839999999997</v>
      </c>
    </row>
    <row r="92" spans="1:23">
      <c r="A92" s="8" t="s">
        <v>134</v>
      </c>
      <c r="B92" s="22">
        <v>19.527999999999999</v>
      </c>
      <c r="C92" s="22">
        <f t="shared" si="15"/>
        <v>19.527999999999999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8.1646567999999995</v>
      </c>
      <c r="K92" s="23">
        <v>4.6671919999999991</v>
      </c>
      <c r="L92" s="23">
        <v>0</v>
      </c>
      <c r="M92" s="23">
        <v>0.99397519999999973</v>
      </c>
      <c r="N92" s="23">
        <v>5.7021759999999988</v>
      </c>
      <c r="O92" s="23">
        <f t="shared" si="17"/>
        <v>19.527999999999999</v>
      </c>
      <c r="P92" s="24"/>
      <c r="Q92" s="81">
        <f t="shared" si="18"/>
        <v>19.527999999999999</v>
      </c>
      <c r="S92" s="78">
        <f t="shared" si="20"/>
        <v>8.1646567999999995</v>
      </c>
      <c r="T92" s="78">
        <f t="shared" si="21"/>
        <v>4.6671919999999991</v>
      </c>
      <c r="U92" s="78">
        <f t="shared" si="22"/>
        <v>0</v>
      </c>
      <c r="V92" s="78">
        <f t="shared" si="23"/>
        <v>0.99397519999999973</v>
      </c>
      <c r="W92" s="78">
        <f t="shared" si="24"/>
        <v>5.7021759999999988</v>
      </c>
    </row>
    <row r="93" spans="1:23">
      <c r="A93" s="8" t="s">
        <v>135</v>
      </c>
      <c r="B93" s="22">
        <v>19.256</v>
      </c>
      <c r="C93" s="22">
        <f t="shared" si="15"/>
        <v>19.256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8.0509336000000005</v>
      </c>
      <c r="K93" s="23">
        <v>4.6021839999999994</v>
      </c>
      <c r="L93" s="23">
        <v>0</v>
      </c>
      <c r="M93" s="23">
        <v>0.98013039999999985</v>
      </c>
      <c r="N93" s="23">
        <v>5.6227519999999993</v>
      </c>
      <c r="O93" s="23">
        <f t="shared" si="17"/>
        <v>19.256</v>
      </c>
      <c r="P93" s="24"/>
      <c r="Q93" s="81">
        <f t="shared" si="18"/>
        <v>19.256</v>
      </c>
      <c r="S93" s="78">
        <f t="shared" si="20"/>
        <v>8.0509336000000005</v>
      </c>
      <c r="T93" s="78">
        <f t="shared" si="21"/>
        <v>4.6021839999999994</v>
      </c>
      <c r="U93" s="78">
        <f t="shared" si="22"/>
        <v>0</v>
      </c>
      <c r="V93" s="78">
        <f t="shared" si="23"/>
        <v>0.98013039999999985</v>
      </c>
      <c r="W93" s="78">
        <f t="shared" si="24"/>
        <v>5.6227519999999993</v>
      </c>
    </row>
    <row r="94" spans="1:23">
      <c r="A94" s="8" t="s">
        <v>136</v>
      </c>
      <c r="B94" s="22">
        <v>18.527999999999999</v>
      </c>
      <c r="C94" s="22">
        <f t="shared" si="15"/>
        <v>18.527999999999999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7.7465567999999987</v>
      </c>
      <c r="K94" s="23">
        <v>4.4281919999999992</v>
      </c>
      <c r="L94" s="23">
        <v>0</v>
      </c>
      <c r="M94" s="23">
        <v>0.94307519999999978</v>
      </c>
      <c r="N94" s="23">
        <v>5.4101759999999981</v>
      </c>
      <c r="O94" s="23">
        <f t="shared" si="17"/>
        <v>18.527999999999999</v>
      </c>
      <c r="P94" s="24"/>
      <c r="Q94" s="81">
        <f t="shared" si="18"/>
        <v>18.527999999999999</v>
      </c>
      <c r="S94" s="78">
        <f t="shared" si="20"/>
        <v>7.7465567999999987</v>
      </c>
      <c r="T94" s="78">
        <f t="shared" si="21"/>
        <v>4.4281919999999992</v>
      </c>
      <c r="U94" s="78">
        <f t="shared" si="22"/>
        <v>0</v>
      </c>
      <c r="V94" s="78">
        <f t="shared" si="23"/>
        <v>0.94307519999999978</v>
      </c>
      <c r="W94" s="78">
        <f t="shared" si="24"/>
        <v>5.4101759999999981</v>
      </c>
    </row>
    <row r="95" spans="1:23">
      <c r="A95" s="8" t="s">
        <v>137</v>
      </c>
      <c r="B95" s="22">
        <v>18.088000000000001</v>
      </c>
      <c r="C95" s="22">
        <f t="shared" si="15"/>
        <v>18.088000000000001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7.5625928</v>
      </c>
      <c r="K95" s="23">
        <v>4.3230319999999995</v>
      </c>
      <c r="L95" s="23">
        <v>0</v>
      </c>
      <c r="M95" s="23">
        <v>0.92067919999999992</v>
      </c>
      <c r="N95" s="23">
        <v>5.2816960000000002</v>
      </c>
      <c r="O95" s="23">
        <f t="shared" si="17"/>
        <v>18.088000000000001</v>
      </c>
      <c r="P95" s="24"/>
      <c r="Q95" s="81">
        <f t="shared" si="18"/>
        <v>18.088000000000001</v>
      </c>
      <c r="S95" s="78">
        <f t="shared" si="20"/>
        <v>7.5625928</v>
      </c>
      <c r="T95" s="78">
        <f t="shared" si="21"/>
        <v>4.3230319999999995</v>
      </c>
      <c r="U95" s="78">
        <f t="shared" si="22"/>
        <v>0</v>
      </c>
      <c r="V95" s="78">
        <f t="shared" si="23"/>
        <v>0.92067919999999992</v>
      </c>
      <c r="W95" s="78">
        <f t="shared" si="24"/>
        <v>5.2816960000000002</v>
      </c>
    </row>
    <row r="96" spans="1:23">
      <c r="A96" s="8" t="s">
        <v>138</v>
      </c>
      <c r="B96" s="22">
        <v>18.488</v>
      </c>
      <c r="C96" s="22">
        <f t="shared" si="15"/>
        <v>18.488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7.7298327999999996</v>
      </c>
      <c r="K96" s="23">
        <v>4.4186319999999988</v>
      </c>
      <c r="L96" s="23">
        <v>0</v>
      </c>
      <c r="M96" s="23">
        <v>0.94103919999999974</v>
      </c>
      <c r="N96" s="23">
        <v>5.3984959999999997</v>
      </c>
      <c r="O96" s="23">
        <f t="shared" si="17"/>
        <v>18.488</v>
      </c>
      <c r="P96" s="24"/>
      <c r="Q96" s="81">
        <f t="shared" si="18"/>
        <v>18.488</v>
      </c>
      <c r="S96" s="78">
        <f t="shared" si="20"/>
        <v>7.7298327999999996</v>
      </c>
      <c r="T96" s="78">
        <f t="shared" si="21"/>
        <v>4.4186319999999988</v>
      </c>
      <c r="U96" s="78">
        <f t="shared" si="22"/>
        <v>0</v>
      </c>
      <c r="V96" s="78">
        <f t="shared" si="23"/>
        <v>0.94103919999999974</v>
      </c>
      <c r="W96" s="78">
        <f t="shared" si="24"/>
        <v>5.3984959999999997</v>
      </c>
    </row>
    <row r="97" spans="1:26">
      <c r="A97" s="8" t="s">
        <v>139</v>
      </c>
      <c r="B97" s="22">
        <v>19.72</v>
      </c>
      <c r="C97" s="22">
        <f t="shared" si="15"/>
        <v>19.72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8.2449319999999986</v>
      </c>
      <c r="K97" s="23">
        <v>4.7130799999999988</v>
      </c>
      <c r="L97" s="23">
        <v>0</v>
      </c>
      <c r="M97" s="23">
        <v>1.0037479999999999</v>
      </c>
      <c r="N97" s="23">
        <v>5.7582399999999989</v>
      </c>
      <c r="O97" s="23">
        <f t="shared" si="17"/>
        <v>19.72</v>
      </c>
      <c r="P97" s="24"/>
      <c r="Q97" s="81">
        <f t="shared" si="18"/>
        <v>19.72</v>
      </c>
      <c r="S97" s="78">
        <f t="shared" si="20"/>
        <v>8.2449319999999986</v>
      </c>
      <c r="T97" s="78">
        <f t="shared" si="21"/>
        <v>4.7130799999999988</v>
      </c>
      <c r="U97" s="78">
        <f t="shared" si="22"/>
        <v>0</v>
      </c>
      <c r="V97" s="78">
        <f t="shared" si="23"/>
        <v>1.0037479999999999</v>
      </c>
      <c r="W97" s="78">
        <f t="shared" si="24"/>
        <v>5.7582399999999989</v>
      </c>
    </row>
    <row r="98" spans="1:26">
      <c r="A98" s="8" t="s">
        <v>140</v>
      </c>
      <c r="B98" s="22">
        <v>20.584</v>
      </c>
      <c r="C98" s="22">
        <f t="shared" si="15"/>
        <v>20.584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8.6061703999999999</v>
      </c>
      <c r="K98" s="23">
        <v>4.9195759999999993</v>
      </c>
      <c r="L98" s="23">
        <v>0</v>
      </c>
      <c r="M98" s="23">
        <v>1.0477255999999999</v>
      </c>
      <c r="N98" s="23">
        <v>6.0105279999999981</v>
      </c>
      <c r="O98" s="23">
        <f t="shared" si="17"/>
        <v>20.584</v>
      </c>
      <c r="P98" s="24"/>
      <c r="Q98" s="81">
        <f t="shared" si="18"/>
        <v>20.584</v>
      </c>
      <c r="S98" s="78">
        <f t="shared" si="20"/>
        <v>8.6061703999999999</v>
      </c>
      <c r="T98" s="78">
        <f t="shared" si="21"/>
        <v>4.9195759999999993</v>
      </c>
      <c r="U98" s="78">
        <f t="shared" si="22"/>
        <v>0</v>
      </c>
      <c r="V98" s="78">
        <f t="shared" si="23"/>
        <v>1.0477255999999999</v>
      </c>
      <c r="W98" s="78">
        <f t="shared" si="24"/>
        <v>6.0105279999999981</v>
      </c>
    </row>
    <row r="99" spans="1:26">
      <c r="A99" s="8" t="s">
        <v>175</v>
      </c>
      <c r="B99" s="22">
        <f t="shared" ref="B99:Q99" si="25">SUM(B3:B98)/4000</f>
        <v>0.46137300000000042</v>
      </c>
      <c r="C99" s="22">
        <f t="shared" si="25"/>
        <v>0.46137300000000042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0.19290005130000007</v>
      </c>
      <c r="K99" s="24">
        <f t="shared" si="25"/>
        <v>0.110268147</v>
      </c>
      <c r="L99" s="24">
        <f t="shared" si="25"/>
        <v>0</v>
      </c>
      <c r="M99" s="24">
        <f t="shared" si="25"/>
        <v>2.3483885699999991E-2</v>
      </c>
      <c r="N99" s="24">
        <f t="shared" si="25"/>
        <v>0.134720916</v>
      </c>
      <c r="O99" s="25">
        <f t="shared" si="25"/>
        <v>0.46137300000000042</v>
      </c>
      <c r="P99" s="25"/>
      <c r="Q99" s="85">
        <f t="shared" si="25"/>
        <v>0.46137300000000042</v>
      </c>
      <c r="S99" s="78">
        <f>SUM(S3:S98)/4000</f>
        <v>0.19290005130000007</v>
      </c>
      <c r="T99" s="78">
        <f t="shared" ref="T99:W99" si="26">SUM(T3:T98)/4000</f>
        <v>0.110268147</v>
      </c>
      <c r="U99" s="78">
        <f t="shared" si="26"/>
        <v>0</v>
      </c>
      <c r="V99" s="78">
        <f t="shared" si="26"/>
        <v>2.3483885699999991E-2</v>
      </c>
      <c r="W99" s="78">
        <f t="shared" si="26"/>
        <v>0.134720916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-109</v>
      </c>
      <c r="P3" s="95">
        <v>-29</v>
      </c>
      <c r="Q3" s="95">
        <v>0</v>
      </c>
      <c r="R3" s="95">
        <v>0</v>
      </c>
      <c r="S3" s="114">
        <v>0</v>
      </c>
      <c r="U3" s="115">
        <v>-138</v>
      </c>
      <c r="V3" s="116">
        <v>1.1499999999999999</v>
      </c>
      <c r="W3">
        <v>0</v>
      </c>
      <c r="X3">
        <v>-109</v>
      </c>
      <c r="Y3">
        <v>0</v>
      </c>
      <c r="Z3">
        <v>1.1499999999999999</v>
      </c>
      <c r="AA3">
        <v>-29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0.67</v>
      </c>
      <c r="N4" s="115">
        <v>0</v>
      </c>
      <c r="O4" s="88">
        <v>-139</v>
      </c>
      <c r="P4" s="88">
        <v>0</v>
      </c>
      <c r="Q4" s="88">
        <v>0</v>
      </c>
      <c r="R4" s="88">
        <v>0</v>
      </c>
      <c r="S4" s="116">
        <v>0</v>
      </c>
      <c r="U4" s="115">
        <v>-139</v>
      </c>
      <c r="V4" s="116">
        <v>0.67</v>
      </c>
      <c r="W4">
        <v>0</v>
      </c>
      <c r="X4">
        <v>-139</v>
      </c>
      <c r="Y4">
        <v>0</v>
      </c>
      <c r="Z4">
        <v>0.67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-164</v>
      </c>
      <c r="P5" s="88">
        <v>-9</v>
      </c>
      <c r="Q5" s="88">
        <v>0</v>
      </c>
      <c r="R5" s="88">
        <v>0</v>
      </c>
      <c r="S5" s="116">
        <v>0</v>
      </c>
      <c r="U5" s="115">
        <v>-173</v>
      </c>
      <c r="V5" s="116">
        <v>0</v>
      </c>
      <c r="W5">
        <v>0</v>
      </c>
      <c r="X5">
        <v>-164</v>
      </c>
      <c r="Y5">
        <v>0</v>
      </c>
      <c r="Z5">
        <v>0</v>
      </c>
      <c r="AA5">
        <v>-9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-184</v>
      </c>
      <c r="P6" s="88">
        <v>-28</v>
      </c>
      <c r="Q6" s="88">
        <v>0</v>
      </c>
      <c r="R6" s="88">
        <v>0</v>
      </c>
      <c r="S6" s="116">
        <v>0</v>
      </c>
      <c r="U6" s="115">
        <v>-212</v>
      </c>
      <c r="V6" s="116">
        <v>0</v>
      </c>
      <c r="W6">
        <v>0</v>
      </c>
      <c r="X6">
        <v>-184</v>
      </c>
      <c r="Y6">
        <v>0</v>
      </c>
      <c r="Z6">
        <v>0</v>
      </c>
      <c r="AA6">
        <v>-28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-199</v>
      </c>
      <c r="P7" s="88">
        <v>-53</v>
      </c>
      <c r="Q7" s="88">
        <v>0</v>
      </c>
      <c r="R7" s="88">
        <v>0</v>
      </c>
      <c r="S7" s="116">
        <v>0</v>
      </c>
      <c r="U7" s="115">
        <v>-252</v>
      </c>
      <c r="V7" s="116">
        <v>0</v>
      </c>
      <c r="W7">
        <v>0</v>
      </c>
      <c r="X7">
        <v>-199</v>
      </c>
      <c r="Y7">
        <v>0</v>
      </c>
      <c r="Z7">
        <v>0</v>
      </c>
      <c r="AA7">
        <v>-53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0.56999999999999995</v>
      </c>
      <c r="N8" s="115">
        <v>0</v>
      </c>
      <c r="O8" s="88">
        <v>-214</v>
      </c>
      <c r="P8" s="88">
        <v>-70</v>
      </c>
      <c r="Q8" s="88">
        <v>0</v>
      </c>
      <c r="R8" s="88">
        <v>0</v>
      </c>
      <c r="S8" s="116">
        <v>0</v>
      </c>
      <c r="U8" s="115">
        <v>-284</v>
      </c>
      <c r="V8" s="116">
        <v>0.56999999999999995</v>
      </c>
      <c r="W8">
        <v>0</v>
      </c>
      <c r="X8">
        <v>-214</v>
      </c>
      <c r="Y8">
        <v>0</v>
      </c>
      <c r="Z8">
        <v>0.56999999999999995</v>
      </c>
      <c r="AA8">
        <v>-70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-234</v>
      </c>
      <c r="P9" s="88">
        <v>-78</v>
      </c>
      <c r="Q9" s="88">
        <v>0</v>
      </c>
      <c r="R9" s="88">
        <v>0</v>
      </c>
      <c r="S9" s="116">
        <v>0</v>
      </c>
      <c r="U9" s="115">
        <v>-312</v>
      </c>
      <c r="V9" s="116">
        <v>0</v>
      </c>
      <c r="W9">
        <v>0</v>
      </c>
      <c r="X9">
        <v>-234</v>
      </c>
      <c r="Y9">
        <v>0</v>
      </c>
      <c r="Z9">
        <v>0</v>
      </c>
      <c r="AA9">
        <v>-78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-244</v>
      </c>
      <c r="P10" s="88">
        <v>-89</v>
      </c>
      <c r="Q10" s="88">
        <v>0</v>
      </c>
      <c r="R10" s="88">
        <v>0</v>
      </c>
      <c r="S10" s="116">
        <v>0</v>
      </c>
      <c r="U10" s="115">
        <v>-333</v>
      </c>
      <c r="V10" s="116">
        <v>0</v>
      </c>
      <c r="W10">
        <v>0</v>
      </c>
      <c r="X10">
        <v>-244</v>
      </c>
      <c r="Y10">
        <v>0</v>
      </c>
      <c r="Z10">
        <v>0</v>
      </c>
      <c r="AA10">
        <v>-89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0.86</v>
      </c>
      <c r="N11" s="115">
        <v>-12</v>
      </c>
      <c r="O11" s="88">
        <v>-249</v>
      </c>
      <c r="P11" s="88">
        <v>-103</v>
      </c>
      <c r="Q11" s="88">
        <v>0</v>
      </c>
      <c r="R11" s="88">
        <v>0</v>
      </c>
      <c r="S11" s="116">
        <v>0</v>
      </c>
      <c r="U11" s="115">
        <v>-364</v>
      </c>
      <c r="V11" s="116">
        <v>0.86</v>
      </c>
      <c r="W11">
        <v>-12</v>
      </c>
      <c r="X11">
        <v>-249</v>
      </c>
      <c r="Y11">
        <v>0</v>
      </c>
      <c r="Z11">
        <v>0.86</v>
      </c>
      <c r="AA11">
        <v>-103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-26</v>
      </c>
      <c r="O12" s="88">
        <v>-264</v>
      </c>
      <c r="P12" s="88">
        <v>-109</v>
      </c>
      <c r="Q12" s="88">
        <v>0</v>
      </c>
      <c r="R12" s="88">
        <v>0</v>
      </c>
      <c r="S12" s="116">
        <v>0</v>
      </c>
      <c r="U12" s="115">
        <v>-399</v>
      </c>
      <c r="V12" s="116">
        <v>0</v>
      </c>
      <c r="W12">
        <v>-26</v>
      </c>
      <c r="X12">
        <v>-264</v>
      </c>
      <c r="Y12">
        <v>0</v>
      </c>
      <c r="Z12">
        <v>0</v>
      </c>
      <c r="AA12">
        <v>-109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-37</v>
      </c>
      <c r="O13" s="88">
        <v>-269</v>
      </c>
      <c r="P13" s="88">
        <v>-113</v>
      </c>
      <c r="Q13" s="88">
        <v>0</v>
      </c>
      <c r="R13" s="88">
        <v>0</v>
      </c>
      <c r="S13" s="116">
        <v>0</v>
      </c>
      <c r="U13" s="115">
        <v>-419</v>
      </c>
      <c r="V13" s="116">
        <v>0</v>
      </c>
      <c r="W13">
        <v>-37</v>
      </c>
      <c r="X13">
        <v>-269</v>
      </c>
      <c r="Y13">
        <v>0</v>
      </c>
      <c r="Z13">
        <v>0</v>
      </c>
      <c r="AA13">
        <v>-113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-48</v>
      </c>
      <c r="O14" s="88">
        <v>-274</v>
      </c>
      <c r="P14" s="88">
        <v>-119</v>
      </c>
      <c r="Q14" s="88">
        <v>0</v>
      </c>
      <c r="R14" s="88">
        <v>0</v>
      </c>
      <c r="S14" s="116">
        <v>0</v>
      </c>
      <c r="U14" s="115">
        <v>-441</v>
      </c>
      <c r="V14" s="116">
        <v>0</v>
      </c>
      <c r="W14">
        <v>-48</v>
      </c>
      <c r="X14">
        <v>-274</v>
      </c>
      <c r="Y14">
        <v>0</v>
      </c>
      <c r="Z14">
        <v>0</v>
      </c>
      <c r="AA14">
        <v>-119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</v>
      </c>
      <c r="N15" s="115">
        <v>-59</v>
      </c>
      <c r="O15" s="88">
        <v>-279</v>
      </c>
      <c r="P15" s="88">
        <v>-127</v>
      </c>
      <c r="Q15" s="88">
        <v>0</v>
      </c>
      <c r="R15" s="88">
        <v>0</v>
      </c>
      <c r="S15" s="116">
        <v>0</v>
      </c>
      <c r="U15" s="115">
        <v>-465</v>
      </c>
      <c r="V15" s="116">
        <v>2.1</v>
      </c>
      <c r="W15">
        <v>-59</v>
      </c>
      <c r="X15">
        <v>-279</v>
      </c>
      <c r="Y15">
        <v>0</v>
      </c>
      <c r="Z15">
        <v>2.1</v>
      </c>
      <c r="AA15">
        <v>-127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2.96</v>
      </c>
      <c r="N16" s="115">
        <v>-64</v>
      </c>
      <c r="O16" s="88">
        <v>-279</v>
      </c>
      <c r="P16" s="88">
        <v>-131</v>
      </c>
      <c r="Q16" s="88">
        <v>0</v>
      </c>
      <c r="R16" s="88">
        <v>0</v>
      </c>
      <c r="S16" s="116">
        <v>0</v>
      </c>
      <c r="U16" s="115">
        <v>-474</v>
      </c>
      <c r="V16" s="116">
        <v>2.96</v>
      </c>
      <c r="W16">
        <v>-64</v>
      </c>
      <c r="X16">
        <v>-279</v>
      </c>
      <c r="Y16">
        <v>0</v>
      </c>
      <c r="Z16">
        <v>2.96</v>
      </c>
      <c r="AA16">
        <v>-131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3.25</v>
      </c>
      <c r="N17" s="115">
        <v>-66</v>
      </c>
      <c r="O17" s="88">
        <v>-274</v>
      </c>
      <c r="P17" s="88">
        <v>-131</v>
      </c>
      <c r="Q17" s="88">
        <v>0</v>
      </c>
      <c r="R17" s="88">
        <v>0</v>
      </c>
      <c r="S17" s="116">
        <v>0</v>
      </c>
      <c r="U17" s="115">
        <v>-471</v>
      </c>
      <c r="V17" s="116">
        <v>3.25</v>
      </c>
      <c r="W17">
        <v>-66</v>
      </c>
      <c r="X17">
        <v>-274</v>
      </c>
      <c r="Y17">
        <v>0</v>
      </c>
      <c r="Z17">
        <v>3.25</v>
      </c>
      <c r="AA17">
        <v>-131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3.06</v>
      </c>
      <c r="N18" s="115">
        <v>-66</v>
      </c>
      <c r="O18" s="88">
        <v>-279</v>
      </c>
      <c r="P18" s="88">
        <v>-130</v>
      </c>
      <c r="Q18" s="88">
        <v>0</v>
      </c>
      <c r="R18" s="88">
        <v>0</v>
      </c>
      <c r="S18" s="116">
        <v>0</v>
      </c>
      <c r="U18" s="115">
        <v>-475</v>
      </c>
      <c r="V18" s="116">
        <v>3.06</v>
      </c>
      <c r="W18">
        <v>-66</v>
      </c>
      <c r="X18">
        <v>-279</v>
      </c>
      <c r="Y18">
        <v>0</v>
      </c>
      <c r="Z18">
        <v>3.06</v>
      </c>
      <c r="AA18">
        <v>-130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2.29</v>
      </c>
      <c r="N19" s="115">
        <v>-54</v>
      </c>
      <c r="O19" s="88">
        <v>-274</v>
      </c>
      <c r="P19" s="88">
        <v>-120</v>
      </c>
      <c r="Q19" s="88">
        <v>0</v>
      </c>
      <c r="R19" s="88">
        <v>0</v>
      </c>
      <c r="S19" s="116">
        <v>0</v>
      </c>
      <c r="U19" s="115">
        <v>-448</v>
      </c>
      <c r="V19" s="116">
        <v>2.29</v>
      </c>
      <c r="W19">
        <v>-54</v>
      </c>
      <c r="X19">
        <v>-274</v>
      </c>
      <c r="Y19">
        <v>0</v>
      </c>
      <c r="Z19">
        <v>2.29</v>
      </c>
      <c r="AA19">
        <v>-120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3.25</v>
      </c>
      <c r="N20" s="115">
        <v>-32</v>
      </c>
      <c r="O20" s="88">
        <v>-269</v>
      </c>
      <c r="P20" s="88">
        <v>-113</v>
      </c>
      <c r="Q20" s="88">
        <v>0</v>
      </c>
      <c r="R20" s="88">
        <v>0</v>
      </c>
      <c r="S20" s="116">
        <v>0</v>
      </c>
      <c r="U20" s="115">
        <v>-414</v>
      </c>
      <c r="V20" s="116">
        <v>3.25</v>
      </c>
      <c r="W20">
        <v>-32</v>
      </c>
      <c r="X20">
        <v>-269</v>
      </c>
      <c r="Y20">
        <v>0</v>
      </c>
      <c r="Z20">
        <v>3.25</v>
      </c>
      <c r="AA20">
        <v>-113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2.4900000000000002</v>
      </c>
      <c r="N21" s="115">
        <v>-13</v>
      </c>
      <c r="O21" s="88">
        <v>-254</v>
      </c>
      <c r="P21" s="88">
        <v>-99</v>
      </c>
      <c r="Q21" s="88">
        <v>0</v>
      </c>
      <c r="R21" s="88">
        <v>0</v>
      </c>
      <c r="S21" s="116">
        <v>0</v>
      </c>
      <c r="U21" s="115">
        <v>-366</v>
      </c>
      <c r="V21" s="116">
        <v>2.4900000000000002</v>
      </c>
      <c r="W21">
        <v>-13</v>
      </c>
      <c r="X21">
        <v>-254</v>
      </c>
      <c r="Y21">
        <v>0</v>
      </c>
      <c r="Z21">
        <v>2.4900000000000002</v>
      </c>
      <c r="AA21">
        <v>-99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5.26</v>
      </c>
      <c r="N22" s="115">
        <v>0</v>
      </c>
      <c r="O22" s="88">
        <v>-239</v>
      </c>
      <c r="P22" s="88">
        <v>-83</v>
      </c>
      <c r="Q22" s="88">
        <v>0</v>
      </c>
      <c r="R22" s="88">
        <v>0</v>
      </c>
      <c r="S22" s="116">
        <v>0</v>
      </c>
      <c r="U22" s="115">
        <v>-322</v>
      </c>
      <c r="V22" s="116">
        <v>5.26</v>
      </c>
      <c r="W22">
        <v>0</v>
      </c>
      <c r="X22">
        <v>-239</v>
      </c>
      <c r="Y22">
        <v>0</v>
      </c>
      <c r="Z22">
        <v>5.26</v>
      </c>
      <c r="AA22">
        <v>-83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4.68</v>
      </c>
      <c r="N23" s="115">
        <v>0</v>
      </c>
      <c r="O23" s="88">
        <v>-254</v>
      </c>
      <c r="P23" s="88">
        <v>-107</v>
      </c>
      <c r="Q23" s="88">
        <v>0</v>
      </c>
      <c r="R23" s="88">
        <v>0</v>
      </c>
      <c r="S23" s="116">
        <v>0</v>
      </c>
      <c r="U23" s="115">
        <v>-361</v>
      </c>
      <c r="V23" s="116">
        <v>4.68</v>
      </c>
      <c r="W23">
        <v>0</v>
      </c>
      <c r="X23">
        <v>-254</v>
      </c>
      <c r="Y23">
        <v>0</v>
      </c>
      <c r="Z23">
        <v>4.68</v>
      </c>
      <c r="AA23">
        <v>-107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8.6999999999999993</v>
      </c>
      <c r="N24" s="115">
        <v>0</v>
      </c>
      <c r="O24" s="88">
        <v>-291</v>
      </c>
      <c r="P24" s="88">
        <v>-3</v>
      </c>
      <c r="Q24" s="88">
        <v>0</v>
      </c>
      <c r="R24" s="88">
        <v>0</v>
      </c>
      <c r="S24" s="116">
        <v>0</v>
      </c>
      <c r="U24" s="115">
        <v>-294</v>
      </c>
      <c r="V24" s="116">
        <v>8.6999999999999993</v>
      </c>
      <c r="W24">
        <v>0</v>
      </c>
      <c r="X24">
        <v>-291</v>
      </c>
      <c r="Y24">
        <v>0</v>
      </c>
      <c r="Z24">
        <v>8.6999999999999993</v>
      </c>
      <c r="AA24">
        <v>-3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8.6</v>
      </c>
      <c r="N25" s="115">
        <v>0</v>
      </c>
      <c r="O25" s="88">
        <v>-261</v>
      </c>
      <c r="P25" s="88">
        <v>-155</v>
      </c>
      <c r="Q25" s="88">
        <v>0</v>
      </c>
      <c r="R25" s="88">
        <v>0</v>
      </c>
      <c r="S25" s="116">
        <v>0</v>
      </c>
      <c r="U25" s="115">
        <v>-416</v>
      </c>
      <c r="V25" s="116">
        <v>8.6</v>
      </c>
      <c r="W25">
        <v>0</v>
      </c>
      <c r="X25">
        <v>-261</v>
      </c>
      <c r="Y25">
        <v>0</v>
      </c>
      <c r="Z25">
        <v>8.6</v>
      </c>
      <c r="AA25">
        <v>-155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9.27</v>
      </c>
      <c r="N26" s="115">
        <v>0</v>
      </c>
      <c r="O26" s="88">
        <v>-257</v>
      </c>
      <c r="P26" s="88">
        <v>-88</v>
      </c>
      <c r="Q26" s="88">
        <v>0</v>
      </c>
      <c r="R26" s="88">
        <v>0</v>
      </c>
      <c r="S26" s="116">
        <v>0</v>
      </c>
      <c r="U26" s="115">
        <v>-345</v>
      </c>
      <c r="V26" s="116">
        <v>9.27</v>
      </c>
      <c r="W26">
        <v>0</v>
      </c>
      <c r="X26">
        <v>-257</v>
      </c>
      <c r="Y26">
        <v>0</v>
      </c>
      <c r="Z26">
        <v>9.27</v>
      </c>
      <c r="AA26">
        <v>-88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5.16</v>
      </c>
      <c r="N27" s="115">
        <v>0</v>
      </c>
      <c r="O27" s="88">
        <v>-52</v>
      </c>
      <c r="P27" s="88">
        <v>0</v>
      </c>
      <c r="Q27" s="88">
        <v>0</v>
      </c>
      <c r="R27" s="88">
        <v>0</v>
      </c>
      <c r="S27" s="116">
        <v>0</v>
      </c>
      <c r="U27" s="115">
        <v>-52</v>
      </c>
      <c r="V27" s="116">
        <v>5.16</v>
      </c>
      <c r="W27">
        <v>0</v>
      </c>
      <c r="X27">
        <v>-52</v>
      </c>
      <c r="Y27">
        <v>0</v>
      </c>
      <c r="Z27">
        <v>5.16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8.8000000000000007</v>
      </c>
      <c r="N28" s="115">
        <v>0</v>
      </c>
      <c r="O28" s="88">
        <v>0</v>
      </c>
      <c r="P28" s="88">
        <v>-81</v>
      </c>
      <c r="Q28" s="88">
        <v>0</v>
      </c>
      <c r="R28" s="88">
        <v>0</v>
      </c>
      <c r="S28" s="116">
        <v>0</v>
      </c>
      <c r="U28" s="115">
        <v>-81</v>
      </c>
      <c r="V28" s="116">
        <v>8.8000000000000007</v>
      </c>
      <c r="W28">
        <v>0</v>
      </c>
      <c r="X28">
        <v>0</v>
      </c>
      <c r="Y28">
        <v>0</v>
      </c>
      <c r="Z28">
        <v>8.8000000000000007</v>
      </c>
      <c r="AA28">
        <v>-81</v>
      </c>
    </row>
    <row r="29" spans="7:27">
      <c r="G29" t="s">
        <v>71</v>
      </c>
      <c r="H29" s="115">
        <v>151.06</v>
      </c>
      <c r="I29" s="88">
        <v>0</v>
      </c>
      <c r="J29" s="88">
        <v>0</v>
      </c>
      <c r="K29" s="88">
        <v>0</v>
      </c>
      <c r="L29" s="88">
        <v>0</v>
      </c>
      <c r="M29" s="116">
        <v>9.56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160.62</v>
      </c>
      <c r="W29">
        <v>151.06</v>
      </c>
      <c r="X29">
        <v>0</v>
      </c>
      <c r="Y29">
        <v>0</v>
      </c>
      <c r="Z29">
        <v>9.56</v>
      </c>
      <c r="AA29">
        <v>0</v>
      </c>
    </row>
    <row r="30" spans="7:27">
      <c r="G30" t="s">
        <v>72</v>
      </c>
      <c r="H30" s="115">
        <v>238.07</v>
      </c>
      <c r="I30" s="88">
        <v>14.34</v>
      </c>
      <c r="J30" s="88">
        <v>0</v>
      </c>
      <c r="K30" s="88">
        <v>0</v>
      </c>
      <c r="L30" s="88">
        <v>0</v>
      </c>
      <c r="M30" s="116">
        <v>8.2200000000000006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260.63</v>
      </c>
      <c r="W30">
        <v>238.07</v>
      </c>
      <c r="X30">
        <v>14.34</v>
      </c>
      <c r="Y30">
        <v>0</v>
      </c>
      <c r="Z30">
        <v>8.2200000000000006</v>
      </c>
      <c r="AA30">
        <v>0</v>
      </c>
    </row>
    <row r="31" spans="7:27">
      <c r="G31" t="s">
        <v>73</v>
      </c>
      <c r="H31" s="115">
        <v>11.48</v>
      </c>
      <c r="I31" s="88">
        <v>0</v>
      </c>
      <c r="J31" s="88">
        <v>0</v>
      </c>
      <c r="K31" s="88">
        <v>0</v>
      </c>
      <c r="L31" s="88">
        <v>0</v>
      </c>
      <c r="M31" s="116">
        <v>9.27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20.75</v>
      </c>
      <c r="W31">
        <v>11.48</v>
      </c>
      <c r="X31">
        <v>0</v>
      </c>
      <c r="Y31">
        <v>0</v>
      </c>
      <c r="Z31">
        <v>9.27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9.5</v>
      </c>
      <c r="W32">
        <v>0</v>
      </c>
      <c r="X32">
        <v>0</v>
      </c>
      <c r="Y32">
        <v>0</v>
      </c>
      <c r="Z32">
        <v>9.5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1.27</v>
      </c>
      <c r="L33" s="88">
        <v>0</v>
      </c>
      <c r="M33" s="116">
        <v>5.99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7.26</v>
      </c>
      <c r="W33">
        <v>0</v>
      </c>
      <c r="X33">
        <v>0</v>
      </c>
      <c r="Y33">
        <v>1.27</v>
      </c>
      <c r="Z33">
        <v>5.99</v>
      </c>
      <c r="AA33">
        <v>0</v>
      </c>
    </row>
    <row r="34" spans="7:27">
      <c r="G34" t="s">
        <v>76</v>
      </c>
      <c r="H34" s="115">
        <v>8.58</v>
      </c>
      <c r="I34" s="88">
        <v>0</v>
      </c>
      <c r="J34" s="88">
        <v>0</v>
      </c>
      <c r="K34" s="88">
        <v>1.1499999999999999</v>
      </c>
      <c r="L34" s="88">
        <v>0</v>
      </c>
      <c r="M34" s="116">
        <v>3.15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12.88</v>
      </c>
      <c r="W34">
        <v>8.58</v>
      </c>
      <c r="X34">
        <v>0</v>
      </c>
      <c r="Y34">
        <v>1.1499999999999999</v>
      </c>
      <c r="Z34">
        <v>3.15</v>
      </c>
      <c r="AA34">
        <v>0</v>
      </c>
    </row>
    <row r="35" spans="7:27">
      <c r="G35" t="s">
        <v>77</v>
      </c>
      <c r="H35" s="115">
        <v>7.84</v>
      </c>
      <c r="I35" s="88">
        <v>0</v>
      </c>
      <c r="J35" s="88">
        <v>0</v>
      </c>
      <c r="K35" s="88">
        <v>2.2000000000000002</v>
      </c>
      <c r="L35" s="88">
        <v>0</v>
      </c>
      <c r="M35" s="116">
        <v>4.78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14.82</v>
      </c>
      <c r="W35">
        <v>7.84</v>
      </c>
      <c r="X35">
        <v>0</v>
      </c>
      <c r="Y35">
        <v>2.2000000000000002</v>
      </c>
      <c r="Z35">
        <v>4.78</v>
      </c>
      <c r="AA35">
        <v>0</v>
      </c>
    </row>
    <row r="36" spans="7:27">
      <c r="G36" t="s">
        <v>78</v>
      </c>
      <c r="H36" s="115">
        <v>18.059999999999999</v>
      </c>
      <c r="I36" s="88">
        <v>0</v>
      </c>
      <c r="J36" s="88">
        <v>0</v>
      </c>
      <c r="K36" s="88">
        <v>3.47</v>
      </c>
      <c r="L36" s="88">
        <v>0</v>
      </c>
      <c r="M36" s="116">
        <v>3.61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25.14</v>
      </c>
      <c r="W36">
        <v>18.059999999999999</v>
      </c>
      <c r="X36">
        <v>0</v>
      </c>
      <c r="Y36">
        <v>3.47</v>
      </c>
      <c r="Z36">
        <v>3.61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9.82</v>
      </c>
      <c r="K37" s="88">
        <v>16.82</v>
      </c>
      <c r="L37" s="88">
        <v>0</v>
      </c>
      <c r="M37" s="116">
        <v>4.32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30.96</v>
      </c>
      <c r="W37">
        <v>0</v>
      </c>
      <c r="X37">
        <v>0</v>
      </c>
      <c r="Y37">
        <v>16.82</v>
      </c>
      <c r="Z37">
        <v>4.32</v>
      </c>
      <c r="AA37">
        <v>9.82</v>
      </c>
    </row>
    <row r="38" spans="7:27">
      <c r="G38" t="s">
        <v>80</v>
      </c>
      <c r="H38" s="115">
        <v>0</v>
      </c>
      <c r="I38" s="88">
        <v>0</v>
      </c>
      <c r="J38" s="88">
        <v>8.35</v>
      </c>
      <c r="K38" s="88">
        <v>24.69</v>
      </c>
      <c r="L38" s="88">
        <v>0</v>
      </c>
      <c r="M38" s="116">
        <v>8.26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41.3</v>
      </c>
      <c r="W38">
        <v>0</v>
      </c>
      <c r="X38">
        <v>0</v>
      </c>
      <c r="Y38">
        <v>24.69</v>
      </c>
      <c r="Z38">
        <v>8.26</v>
      </c>
      <c r="AA38">
        <v>8.35</v>
      </c>
    </row>
    <row r="39" spans="7:27">
      <c r="G39" t="s">
        <v>81</v>
      </c>
      <c r="H39" s="115">
        <v>0</v>
      </c>
      <c r="I39" s="88">
        <v>0</v>
      </c>
      <c r="J39" s="88">
        <v>15.3</v>
      </c>
      <c r="K39" s="88">
        <v>28.2</v>
      </c>
      <c r="L39" s="88">
        <v>0</v>
      </c>
      <c r="M39" s="116">
        <v>8.8000000000000007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52.3</v>
      </c>
      <c r="W39">
        <v>0</v>
      </c>
      <c r="X39">
        <v>0</v>
      </c>
      <c r="Y39">
        <v>28.2</v>
      </c>
      <c r="Z39">
        <v>8.8000000000000007</v>
      </c>
      <c r="AA39">
        <v>15.3</v>
      </c>
    </row>
    <row r="40" spans="7:27">
      <c r="G40" t="s">
        <v>82</v>
      </c>
      <c r="H40" s="115">
        <v>0</v>
      </c>
      <c r="I40" s="88">
        <v>0</v>
      </c>
      <c r="J40" s="88">
        <v>58.57</v>
      </c>
      <c r="K40" s="88">
        <v>31.36</v>
      </c>
      <c r="L40" s="88">
        <v>0</v>
      </c>
      <c r="M40" s="116">
        <v>8.1999999999999993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98.13</v>
      </c>
      <c r="W40">
        <v>0</v>
      </c>
      <c r="X40">
        <v>0</v>
      </c>
      <c r="Y40">
        <v>31.36</v>
      </c>
      <c r="Z40">
        <v>8.1999999999999993</v>
      </c>
      <c r="AA40">
        <v>58.57</v>
      </c>
    </row>
    <row r="41" spans="7:27">
      <c r="G41" t="s">
        <v>83</v>
      </c>
      <c r="H41" s="115">
        <v>0</v>
      </c>
      <c r="I41" s="88">
        <v>0</v>
      </c>
      <c r="J41" s="88">
        <v>83.45</v>
      </c>
      <c r="K41" s="88">
        <v>29.56</v>
      </c>
      <c r="L41" s="88">
        <v>0</v>
      </c>
      <c r="M41" s="116">
        <v>6.43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119.44</v>
      </c>
      <c r="W41">
        <v>0</v>
      </c>
      <c r="X41">
        <v>0</v>
      </c>
      <c r="Y41">
        <v>29.56</v>
      </c>
      <c r="Z41">
        <v>6.43</v>
      </c>
      <c r="AA41">
        <v>83.45</v>
      </c>
    </row>
    <row r="42" spans="7:27">
      <c r="G42" t="s">
        <v>84</v>
      </c>
      <c r="H42" s="115">
        <v>0</v>
      </c>
      <c r="I42" s="88">
        <v>0</v>
      </c>
      <c r="J42" s="88">
        <v>130.03</v>
      </c>
      <c r="K42" s="88">
        <v>34.9</v>
      </c>
      <c r="L42" s="88">
        <v>0</v>
      </c>
      <c r="M42" s="116">
        <v>6.98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171.91</v>
      </c>
      <c r="W42">
        <v>0</v>
      </c>
      <c r="X42">
        <v>0</v>
      </c>
      <c r="Y42">
        <v>34.9</v>
      </c>
      <c r="Z42">
        <v>6.98</v>
      </c>
      <c r="AA42">
        <v>130.03</v>
      </c>
    </row>
    <row r="43" spans="7:27">
      <c r="G43" t="s">
        <v>85</v>
      </c>
      <c r="H43" s="115">
        <v>0</v>
      </c>
      <c r="I43" s="88">
        <v>0</v>
      </c>
      <c r="J43" s="88">
        <v>131.94</v>
      </c>
      <c r="K43" s="88">
        <v>38.24</v>
      </c>
      <c r="L43" s="88">
        <v>0</v>
      </c>
      <c r="M43" s="116">
        <v>6.12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176.3</v>
      </c>
      <c r="W43">
        <v>0</v>
      </c>
      <c r="X43">
        <v>0</v>
      </c>
      <c r="Y43">
        <v>38.24</v>
      </c>
      <c r="Z43">
        <v>6.12</v>
      </c>
      <c r="AA43">
        <v>131.94</v>
      </c>
    </row>
    <row r="44" spans="7:27">
      <c r="G44" t="s">
        <v>86</v>
      </c>
      <c r="H44" s="115">
        <v>0</v>
      </c>
      <c r="I44" s="88">
        <v>0</v>
      </c>
      <c r="J44" s="88">
        <v>130.03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130.03</v>
      </c>
      <c r="W44">
        <v>0</v>
      </c>
      <c r="X44">
        <v>0</v>
      </c>
      <c r="Y44">
        <v>0</v>
      </c>
      <c r="Z44">
        <v>0</v>
      </c>
      <c r="AA44">
        <v>130.03</v>
      </c>
    </row>
    <row r="45" spans="7:27">
      <c r="G45" t="s">
        <v>87</v>
      </c>
      <c r="H45" s="115">
        <v>124.29</v>
      </c>
      <c r="I45" s="88">
        <v>0</v>
      </c>
      <c r="J45" s="88">
        <v>109.95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234.24</v>
      </c>
      <c r="W45">
        <v>124.29</v>
      </c>
      <c r="X45">
        <v>0</v>
      </c>
      <c r="Y45">
        <v>0</v>
      </c>
      <c r="Z45">
        <v>0</v>
      </c>
      <c r="AA45">
        <v>109.95</v>
      </c>
    </row>
    <row r="46" spans="7:27">
      <c r="G46" t="s">
        <v>88</v>
      </c>
      <c r="H46" s="115">
        <v>214.17</v>
      </c>
      <c r="I46" s="88">
        <v>0</v>
      </c>
      <c r="J46" s="88">
        <v>94.65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308.82</v>
      </c>
      <c r="W46">
        <v>214.17</v>
      </c>
      <c r="X46">
        <v>0</v>
      </c>
      <c r="Y46">
        <v>0</v>
      </c>
      <c r="Z46">
        <v>0</v>
      </c>
      <c r="AA46">
        <v>94.65</v>
      </c>
    </row>
    <row r="47" spans="7:27">
      <c r="G47" t="s">
        <v>89</v>
      </c>
      <c r="H47" s="115">
        <v>336.55</v>
      </c>
      <c r="I47" s="88">
        <v>19.12</v>
      </c>
      <c r="J47" s="88">
        <v>79.36</v>
      </c>
      <c r="K47" s="88">
        <v>0</v>
      </c>
      <c r="L47" s="88">
        <v>0</v>
      </c>
      <c r="M47" s="116">
        <v>5.64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440.67</v>
      </c>
      <c r="W47">
        <v>336.55</v>
      </c>
      <c r="X47">
        <v>19.12</v>
      </c>
      <c r="Y47">
        <v>0</v>
      </c>
      <c r="Z47">
        <v>5.64</v>
      </c>
      <c r="AA47">
        <v>79.36</v>
      </c>
    </row>
    <row r="48" spans="7:27">
      <c r="G48" t="s">
        <v>90</v>
      </c>
      <c r="H48" s="115">
        <v>311.68</v>
      </c>
      <c r="I48" s="88">
        <v>0</v>
      </c>
      <c r="J48" s="88">
        <v>56.41</v>
      </c>
      <c r="K48" s="88">
        <v>0</v>
      </c>
      <c r="L48" s="88">
        <v>0</v>
      </c>
      <c r="M48" s="116">
        <v>7.27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375.36</v>
      </c>
      <c r="W48">
        <v>311.68</v>
      </c>
      <c r="X48">
        <v>0</v>
      </c>
      <c r="Y48">
        <v>0</v>
      </c>
      <c r="Z48">
        <v>7.27</v>
      </c>
      <c r="AA48">
        <v>56.41</v>
      </c>
    </row>
    <row r="49" spans="7:27">
      <c r="G49" t="s">
        <v>91</v>
      </c>
      <c r="H49" s="115">
        <v>298.3</v>
      </c>
      <c r="I49" s="88">
        <v>9.56</v>
      </c>
      <c r="J49" s="88">
        <v>34.42</v>
      </c>
      <c r="K49" s="88">
        <v>0</v>
      </c>
      <c r="L49" s="88">
        <v>0</v>
      </c>
      <c r="M49" s="116">
        <v>7.08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349.36</v>
      </c>
      <c r="W49">
        <v>298.3</v>
      </c>
      <c r="X49">
        <v>9.56</v>
      </c>
      <c r="Y49">
        <v>0</v>
      </c>
      <c r="Z49">
        <v>7.08</v>
      </c>
      <c r="AA49">
        <v>34.42</v>
      </c>
    </row>
    <row r="50" spans="7:27">
      <c r="G50" t="s">
        <v>92</v>
      </c>
      <c r="H50" s="115">
        <v>285.87</v>
      </c>
      <c r="I50" s="88">
        <v>0</v>
      </c>
      <c r="J50" s="88">
        <v>12.43</v>
      </c>
      <c r="K50" s="88">
        <v>0</v>
      </c>
      <c r="L50" s="88">
        <v>0</v>
      </c>
      <c r="M50" s="116">
        <v>8.99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307.29000000000002</v>
      </c>
      <c r="W50">
        <v>285.87</v>
      </c>
      <c r="X50">
        <v>0</v>
      </c>
      <c r="Y50">
        <v>0</v>
      </c>
      <c r="Z50">
        <v>8.99</v>
      </c>
      <c r="AA50">
        <v>12.43</v>
      </c>
    </row>
    <row r="51" spans="7:27">
      <c r="G51" t="s">
        <v>93</v>
      </c>
      <c r="H51" s="115">
        <v>234.25</v>
      </c>
      <c r="I51" s="88">
        <v>0</v>
      </c>
      <c r="J51" s="88">
        <v>0</v>
      </c>
      <c r="K51" s="88">
        <v>0</v>
      </c>
      <c r="L51" s="88">
        <v>0</v>
      </c>
      <c r="M51" s="116">
        <v>8.2200000000000006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242.47</v>
      </c>
      <c r="W51">
        <v>234.25</v>
      </c>
      <c r="X51">
        <v>0</v>
      </c>
      <c r="Y51">
        <v>0</v>
      </c>
      <c r="Z51">
        <v>8.2200000000000006</v>
      </c>
      <c r="AA51">
        <v>0</v>
      </c>
    </row>
    <row r="52" spans="7:27">
      <c r="G52" t="s">
        <v>94</v>
      </c>
      <c r="H52" s="115">
        <v>189.31</v>
      </c>
      <c r="I52" s="88">
        <v>0</v>
      </c>
      <c r="J52" s="88">
        <v>0</v>
      </c>
      <c r="K52" s="88">
        <v>0</v>
      </c>
      <c r="L52" s="88">
        <v>0</v>
      </c>
      <c r="M52" s="116">
        <v>6.12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195.43</v>
      </c>
      <c r="W52">
        <v>189.31</v>
      </c>
      <c r="X52">
        <v>0</v>
      </c>
      <c r="Y52">
        <v>0</v>
      </c>
      <c r="Z52">
        <v>6.12</v>
      </c>
      <c r="AA52">
        <v>0</v>
      </c>
    </row>
    <row r="53" spans="7:27">
      <c r="G53" t="s">
        <v>95</v>
      </c>
      <c r="H53" s="115">
        <v>157.76</v>
      </c>
      <c r="I53" s="88">
        <v>0</v>
      </c>
      <c r="J53" s="88">
        <v>0</v>
      </c>
      <c r="K53" s="88">
        <v>0</v>
      </c>
      <c r="L53" s="88">
        <v>0</v>
      </c>
      <c r="M53" s="116">
        <v>6.12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163.88</v>
      </c>
      <c r="W53">
        <v>157.76</v>
      </c>
      <c r="X53">
        <v>0</v>
      </c>
      <c r="Y53">
        <v>0</v>
      </c>
      <c r="Z53">
        <v>6.12</v>
      </c>
      <c r="AA53">
        <v>0</v>
      </c>
    </row>
    <row r="54" spans="7:27">
      <c r="G54" t="s">
        <v>96</v>
      </c>
      <c r="H54" s="115">
        <v>137.68</v>
      </c>
      <c r="I54" s="88">
        <v>0</v>
      </c>
      <c r="J54" s="88">
        <v>0</v>
      </c>
      <c r="K54" s="88">
        <v>0</v>
      </c>
      <c r="L54" s="88">
        <v>0</v>
      </c>
      <c r="M54" s="116">
        <v>6.79</v>
      </c>
      <c r="N54" s="115">
        <v>0</v>
      </c>
      <c r="O54" s="88">
        <v>-2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144.47</v>
      </c>
      <c r="W54">
        <v>137.68</v>
      </c>
      <c r="X54">
        <v>-2</v>
      </c>
      <c r="Y54">
        <v>0</v>
      </c>
      <c r="Z54">
        <v>6.79</v>
      </c>
      <c r="AA54">
        <v>0</v>
      </c>
    </row>
    <row r="55" spans="7:27">
      <c r="G55" t="s">
        <v>97</v>
      </c>
      <c r="H55" s="115">
        <v>16.63</v>
      </c>
      <c r="I55" s="88">
        <v>0</v>
      </c>
      <c r="J55" s="88">
        <v>0</v>
      </c>
      <c r="K55" s="88">
        <v>0</v>
      </c>
      <c r="L55" s="88">
        <v>0</v>
      </c>
      <c r="M55" s="116">
        <v>5.93</v>
      </c>
      <c r="N55" s="115">
        <v>0</v>
      </c>
      <c r="O55" s="88">
        <v>-2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22.56</v>
      </c>
      <c r="W55">
        <v>16.63</v>
      </c>
      <c r="X55">
        <v>-2</v>
      </c>
      <c r="Y55">
        <v>0</v>
      </c>
      <c r="Z55">
        <v>5.93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7.94</v>
      </c>
      <c r="N56" s="115">
        <v>0</v>
      </c>
      <c r="O56" s="88">
        <v>-22</v>
      </c>
      <c r="P56" s="88">
        <v>0</v>
      </c>
      <c r="Q56" s="88">
        <v>0</v>
      </c>
      <c r="R56" s="88">
        <v>0</v>
      </c>
      <c r="S56" s="116">
        <v>0</v>
      </c>
      <c r="U56" s="115">
        <v>-22</v>
      </c>
      <c r="V56" s="116">
        <v>7.94</v>
      </c>
      <c r="W56">
        <v>0</v>
      </c>
      <c r="X56">
        <v>-22</v>
      </c>
      <c r="Y56">
        <v>0</v>
      </c>
      <c r="Z56">
        <v>7.94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8.6</v>
      </c>
      <c r="N57" s="115">
        <v>0</v>
      </c>
      <c r="O57" s="88">
        <v>-62</v>
      </c>
      <c r="P57" s="88">
        <v>0</v>
      </c>
      <c r="Q57" s="88">
        <v>0</v>
      </c>
      <c r="R57" s="88">
        <v>0</v>
      </c>
      <c r="S57" s="116">
        <v>0</v>
      </c>
      <c r="U57" s="115">
        <v>-62</v>
      </c>
      <c r="V57" s="116">
        <v>8.6</v>
      </c>
      <c r="W57">
        <v>0</v>
      </c>
      <c r="X57">
        <v>-62</v>
      </c>
      <c r="Y57">
        <v>0</v>
      </c>
      <c r="Z57">
        <v>8.6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6.12</v>
      </c>
      <c r="N58" s="115">
        <v>0</v>
      </c>
      <c r="O58" s="88">
        <v>-82</v>
      </c>
      <c r="P58" s="88">
        <v>0</v>
      </c>
      <c r="Q58" s="88">
        <v>0</v>
      </c>
      <c r="R58" s="88">
        <v>0</v>
      </c>
      <c r="S58" s="116">
        <v>0</v>
      </c>
      <c r="U58" s="115">
        <v>-82</v>
      </c>
      <c r="V58" s="116">
        <v>6.12</v>
      </c>
      <c r="W58">
        <v>0</v>
      </c>
      <c r="X58">
        <v>-82</v>
      </c>
      <c r="Y58">
        <v>0</v>
      </c>
      <c r="Z58">
        <v>6.12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3.25</v>
      </c>
      <c r="N59" s="115">
        <v>0</v>
      </c>
      <c r="O59" s="88">
        <v>-72</v>
      </c>
      <c r="P59" s="88">
        <v>0</v>
      </c>
      <c r="Q59" s="88">
        <v>0</v>
      </c>
      <c r="R59" s="88">
        <v>0</v>
      </c>
      <c r="S59" s="116">
        <v>0</v>
      </c>
      <c r="U59" s="115">
        <v>-72</v>
      </c>
      <c r="V59" s="116">
        <v>3.25</v>
      </c>
      <c r="W59">
        <v>0</v>
      </c>
      <c r="X59">
        <v>-72</v>
      </c>
      <c r="Y59">
        <v>0</v>
      </c>
      <c r="Z59">
        <v>3.25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4.59</v>
      </c>
      <c r="N60" s="115">
        <v>0</v>
      </c>
      <c r="O60" s="88">
        <v>-72</v>
      </c>
      <c r="P60" s="88">
        <v>0</v>
      </c>
      <c r="Q60" s="88">
        <v>0</v>
      </c>
      <c r="R60" s="88">
        <v>0</v>
      </c>
      <c r="S60" s="116">
        <v>0</v>
      </c>
      <c r="U60" s="115">
        <v>-72</v>
      </c>
      <c r="V60" s="116">
        <v>4.59</v>
      </c>
      <c r="W60">
        <v>0</v>
      </c>
      <c r="X60">
        <v>-72</v>
      </c>
      <c r="Y60">
        <v>0</v>
      </c>
      <c r="Z60">
        <v>4.59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6.79</v>
      </c>
      <c r="N61" s="115">
        <v>0</v>
      </c>
      <c r="O61" s="88">
        <v>-67</v>
      </c>
      <c r="P61" s="88">
        <v>0</v>
      </c>
      <c r="Q61" s="88">
        <v>0</v>
      </c>
      <c r="R61" s="88">
        <v>0</v>
      </c>
      <c r="S61" s="116">
        <v>0</v>
      </c>
      <c r="U61" s="115">
        <v>-67</v>
      </c>
      <c r="V61" s="116">
        <v>6.79</v>
      </c>
      <c r="W61">
        <v>0</v>
      </c>
      <c r="X61">
        <v>-67</v>
      </c>
      <c r="Y61">
        <v>0</v>
      </c>
      <c r="Z61">
        <v>6.79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6.31</v>
      </c>
      <c r="N62" s="115">
        <v>0</v>
      </c>
      <c r="O62" s="88">
        <v>-57</v>
      </c>
      <c r="P62" s="88">
        <v>0</v>
      </c>
      <c r="Q62" s="88">
        <v>0</v>
      </c>
      <c r="R62" s="88">
        <v>0</v>
      </c>
      <c r="S62" s="116">
        <v>0</v>
      </c>
      <c r="U62" s="115">
        <v>-57</v>
      </c>
      <c r="V62" s="116">
        <v>6.31</v>
      </c>
      <c r="W62">
        <v>0</v>
      </c>
      <c r="X62">
        <v>-57</v>
      </c>
      <c r="Y62">
        <v>0</v>
      </c>
      <c r="Z62">
        <v>6.31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6.02</v>
      </c>
      <c r="N63" s="115">
        <v>0</v>
      </c>
      <c r="O63" s="88">
        <v>-77</v>
      </c>
      <c r="P63" s="88">
        <v>0</v>
      </c>
      <c r="Q63" s="88">
        <v>0</v>
      </c>
      <c r="R63" s="88">
        <v>0</v>
      </c>
      <c r="S63" s="116">
        <v>0</v>
      </c>
      <c r="U63" s="115">
        <v>-77</v>
      </c>
      <c r="V63" s="116">
        <v>6.02</v>
      </c>
      <c r="W63">
        <v>0</v>
      </c>
      <c r="X63">
        <v>-77</v>
      </c>
      <c r="Y63">
        <v>0</v>
      </c>
      <c r="Z63">
        <v>6.02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9.4700000000000006</v>
      </c>
      <c r="N64" s="115">
        <v>0</v>
      </c>
      <c r="O64" s="88">
        <v>-52</v>
      </c>
      <c r="P64" s="88">
        <v>0</v>
      </c>
      <c r="Q64" s="88">
        <v>0</v>
      </c>
      <c r="R64" s="88">
        <v>0</v>
      </c>
      <c r="S64" s="116">
        <v>0</v>
      </c>
      <c r="U64" s="115">
        <v>-52</v>
      </c>
      <c r="V64" s="116">
        <v>9.4700000000000006</v>
      </c>
      <c r="W64">
        <v>0</v>
      </c>
      <c r="X64">
        <v>-52</v>
      </c>
      <c r="Y64">
        <v>0</v>
      </c>
      <c r="Z64">
        <v>9.4700000000000006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9.56</v>
      </c>
      <c r="N65" s="115">
        <v>0</v>
      </c>
      <c r="O65" s="88">
        <v>-80</v>
      </c>
      <c r="P65" s="88">
        <v>-60</v>
      </c>
      <c r="Q65" s="88">
        <v>0</v>
      </c>
      <c r="R65" s="88">
        <v>0</v>
      </c>
      <c r="S65" s="116">
        <v>0</v>
      </c>
      <c r="U65" s="115">
        <v>-140</v>
      </c>
      <c r="V65" s="116">
        <v>9.56</v>
      </c>
      <c r="W65">
        <v>0</v>
      </c>
      <c r="X65">
        <v>-80</v>
      </c>
      <c r="Y65">
        <v>0</v>
      </c>
      <c r="Z65">
        <v>9.56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9.56</v>
      </c>
      <c r="N66" s="115">
        <v>0</v>
      </c>
      <c r="O66" s="88">
        <v>-50</v>
      </c>
      <c r="P66" s="88">
        <v>-16</v>
      </c>
      <c r="Q66" s="88">
        <v>0</v>
      </c>
      <c r="R66" s="88">
        <v>0</v>
      </c>
      <c r="S66" s="116">
        <v>0</v>
      </c>
      <c r="U66" s="115">
        <v>-66</v>
      </c>
      <c r="V66" s="116">
        <v>9.56</v>
      </c>
      <c r="W66">
        <v>0</v>
      </c>
      <c r="X66">
        <v>-50</v>
      </c>
      <c r="Y66">
        <v>0</v>
      </c>
      <c r="Z66">
        <v>9.56</v>
      </c>
      <c r="AA66">
        <v>-16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8.6999999999999993</v>
      </c>
      <c r="N67" s="115">
        <v>0</v>
      </c>
      <c r="O67" s="88">
        <v>0</v>
      </c>
      <c r="P67" s="88">
        <v>-5</v>
      </c>
      <c r="Q67" s="88">
        <v>0</v>
      </c>
      <c r="R67" s="88">
        <v>0</v>
      </c>
      <c r="S67" s="116">
        <v>0</v>
      </c>
      <c r="U67" s="115">
        <v>-5</v>
      </c>
      <c r="V67" s="116">
        <v>8.6999999999999993</v>
      </c>
      <c r="W67">
        <v>0</v>
      </c>
      <c r="X67">
        <v>0</v>
      </c>
      <c r="Y67">
        <v>0</v>
      </c>
      <c r="Z67">
        <v>8.6999999999999993</v>
      </c>
      <c r="AA67">
        <v>-5</v>
      </c>
    </row>
    <row r="68" spans="7:27">
      <c r="G68" t="s">
        <v>110</v>
      </c>
      <c r="H68" s="115">
        <v>58.32</v>
      </c>
      <c r="I68" s="88">
        <v>0</v>
      </c>
      <c r="J68" s="88">
        <v>0</v>
      </c>
      <c r="K68" s="88">
        <v>0</v>
      </c>
      <c r="L68" s="88">
        <v>0</v>
      </c>
      <c r="M68" s="116">
        <v>9.56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67.88</v>
      </c>
      <c r="W68">
        <v>58.32</v>
      </c>
      <c r="X68">
        <v>0</v>
      </c>
      <c r="Y68">
        <v>0</v>
      </c>
      <c r="Z68">
        <v>9.56</v>
      </c>
      <c r="AA68">
        <v>0</v>
      </c>
    </row>
    <row r="69" spans="7:27">
      <c r="G69" t="s">
        <v>111</v>
      </c>
      <c r="H69" s="115">
        <v>122.38</v>
      </c>
      <c r="I69" s="88">
        <v>0</v>
      </c>
      <c r="J69" s="88">
        <v>0</v>
      </c>
      <c r="K69" s="88">
        <v>0</v>
      </c>
      <c r="L69" s="88">
        <v>0</v>
      </c>
      <c r="M69" s="116">
        <v>9.56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131.94</v>
      </c>
      <c r="W69">
        <v>122.38</v>
      </c>
      <c r="X69">
        <v>0</v>
      </c>
      <c r="Y69">
        <v>0</v>
      </c>
      <c r="Z69">
        <v>9.56</v>
      </c>
      <c r="AA69">
        <v>0</v>
      </c>
    </row>
    <row r="70" spans="7:27">
      <c r="G70" t="s">
        <v>112</v>
      </c>
      <c r="H70" s="115">
        <v>115.69</v>
      </c>
      <c r="I70" s="88">
        <v>0</v>
      </c>
      <c r="J70" s="88">
        <v>0</v>
      </c>
      <c r="K70" s="88">
        <v>0</v>
      </c>
      <c r="L70" s="88">
        <v>0</v>
      </c>
      <c r="M70" s="116">
        <v>9.56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125.25</v>
      </c>
      <c r="W70">
        <v>115.69</v>
      </c>
      <c r="X70">
        <v>0</v>
      </c>
      <c r="Y70">
        <v>0</v>
      </c>
      <c r="Z70">
        <v>9.56</v>
      </c>
      <c r="AA70">
        <v>0</v>
      </c>
    </row>
    <row r="71" spans="7:27">
      <c r="G71" t="s">
        <v>113</v>
      </c>
      <c r="H71" s="115">
        <v>145.33000000000001</v>
      </c>
      <c r="I71" s="88">
        <v>0</v>
      </c>
      <c r="J71" s="88">
        <v>0</v>
      </c>
      <c r="K71" s="88">
        <v>0</v>
      </c>
      <c r="L71" s="88">
        <v>0</v>
      </c>
      <c r="M71" s="116">
        <v>9.56</v>
      </c>
      <c r="N71" s="115">
        <v>0</v>
      </c>
      <c r="O71" s="88">
        <v>0</v>
      </c>
      <c r="P71" s="88">
        <v>-21</v>
      </c>
      <c r="Q71" s="88">
        <v>0</v>
      </c>
      <c r="R71" s="88">
        <v>0</v>
      </c>
      <c r="S71" s="116">
        <v>0</v>
      </c>
      <c r="U71" s="115">
        <v>-21</v>
      </c>
      <c r="V71" s="116">
        <v>154.88999999999999</v>
      </c>
      <c r="W71">
        <v>145.33000000000001</v>
      </c>
      <c r="X71">
        <v>0</v>
      </c>
      <c r="Y71">
        <v>0</v>
      </c>
      <c r="Z71">
        <v>9.56</v>
      </c>
      <c r="AA71">
        <v>-21</v>
      </c>
    </row>
    <row r="72" spans="7:27">
      <c r="G72" t="s">
        <v>114</v>
      </c>
      <c r="H72" s="115">
        <v>108.04</v>
      </c>
      <c r="I72" s="88">
        <v>0</v>
      </c>
      <c r="J72" s="88">
        <v>0</v>
      </c>
      <c r="K72" s="88">
        <v>0</v>
      </c>
      <c r="L72" s="88">
        <v>0</v>
      </c>
      <c r="M72" s="116">
        <v>9.56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117.6</v>
      </c>
      <c r="W72">
        <v>108.04</v>
      </c>
      <c r="X72">
        <v>0</v>
      </c>
      <c r="Y72">
        <v>0</v>
      </c>
      <c r="Z72">
        <v>9.56</v>
      </c>
      <c r="AA72">
        <v>-20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3.92</v>
      </c>
      <c r="L73" s="88">
        <v>0</v>
      </c>
      <c r="M73" s="116">
        <v>9.56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13.48</v>
      </c>
      <c r="W73">
        <v>0</v>
      </c>
      <c r="X73">
        <v>0</v>
      </c>
      <c r="Y73">
        <v>3.92</v>
      </c>
      <c r="Z73">
        <v>9.56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4.1100000000000003</v>
      </c>
      <c r="L74" s="88">
        <v>0</v>
      </c>
      <c r="M74" s="116">
        <v>9.56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13.67</v>
      </c>
      <c r="W74">
        <v>0</v>
      </c>
      <c r="X74">
        <v>0</v>
      </c>
      <c r="Y74">
        <v>4.1100000000000003</v>
      </c>
      <c r="Z74">
        <v>9.56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10.87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20.41</v>
      </c>
      <c r="W75">
        <v>0</v>
      </c>
      <c r="X75">
        <v>0</v>
      </c>
      <c r="Y75">
        <v>10.87</v>
      </c>
      <c r="Z75">
        <v>9.5399999999999991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18.5</v>
      </c>
      <c r="K76" s="88">
        <v>7.73</v>
      </c>
      <c r="L76" s="88">
        <v>0</v>
      </c>
      <c r="M76" s="116">
        <v>6.09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32.32</v>
      </c>
      <c r="W76">
        <v>0</v>
      </c>
      <c r="X76">
        <v>0</v>
      </c>
      <c r="Y76">
        <v>7.73</v>
      </c>
      <c r="Z76">
        <v>6.09</v>
      </c>
      <c r="AA76">
        <v>18.5</v>
      </c>
    </row>
    <row r="77" spans="7:27">
      <c r="G77" t="s">
        <v>119</v>
      </c>
      <c r="H77" s="115">
        <v>0</v>
      </c>
      <c r="I77" s="88">
        <v>0</v>
      </c>
      <c r="J77" s="88">
        <v>27.6</v>
      </c>
      <c r="K77" s="88">
        <v>7.99</v>
      </c>
      <c r="L77" s="88">
        <v>0</v>
      </c>
      <c r="M77" s="116">
        <v>6.65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42.24</v>
      </c>
      <c r="W77">
        <v>0</v>
      </c>
      <c r="X77">
        <v>0</v>
      </c>
      <c r="Y77">
        <v>7.99</v>
      </c>
      <c r="Z77">
        <v>6.65</v>
      </c>
      <c r="AA77">
        <v>27.6</v>
      </c>
    </row>
    <row r="78" spans="7:27">
      <c r="G78" t="s">
        <v>120</v>
      </c>
      <c r="H78" s="115">
        <v>0</v>
      </c>
      <c r="I78" s="88">
        <v>0</v>
      </c>
      <c r="J78" s="88">
        <v>38.950000000000003</v>
      </c>
      <c r="K78" s="88">
        <v>8.91</v>
      </c>
      <c r="L78" s="88">
        <v>0</v>
      </c>
      <c r="M78" s="116">
        <v>8.39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56.25</v>
      </c>
      <c r="W78">
        <v>0</v>
      </c>
      <c r="X78">
        <v>0</v>
      </c>
      <c r="Y78">
        <v>8.91</v>
      </c>
      <c r="Z78">
        <v>8.39</v>
      </c>
      <c r="AA78">
        <v>38.950000000000003</v>
      </c>
    </row>
    <row r="79" spans="7:27">
      <c r="G79" t="s">
        <v>121</v>
      </c>
      <c r="H79" s="115">
        <v>0</v>
      </c>
      <c r="I79" s="88">
        <v>0</v>
      </c>
      <c r="J79" s="88">
        <v>52.58</v>
      </c>
      <c r="K79" s="88">
        <v>0</v>
      </c>
      <c r="L79" s="88">
        <v>0</v>
      </c>
      <c r="M79" s="116">
        <v>8.1300000000000008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60.71</v>
      </c>
      <c r="W79">
        <v>0</v>
      </c>
      <c r="X79">
        <v>0</v>
      </c>
      <c r="Y79">
        <v>0</v>
      </c>
      <c r="Z79">
        <v>8.1300000000000008</v>
      </c>
      <c r="AA79">
        <v>52.58</v>
      </c>
    </row>
    <row r="80" spans="7:27">
      <c r="G80" t="s">
        <v>122</v>
      </c>
      <c r="H80" s="115">
        <v>0</v>
      </c>
      <c r="I80" s="88">
        <v>0</v>
      </c>
      <c r="J80" s="88">
        <v>52.36</v>
      </c>
      <c r="K80" s="88">
        <v>0</v>
      </c>
      <c r="L80" s="88">
        <v>0</v>
      </c>
      <c r="M80" s="116">
        <v>1.71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54.07</v>
      </c>
      <c r="W80">
        <v>0</v>
      </c>
      <c r="X80">
        <v>0</v>
      </c>
      <c r="Y80">
        <v>0</v>
      </c>
      <c r="Z80">
        <v>1.71</v>
      </c>
      <c r="AA80">
        <v>52.36</v>
      </c>
    </row>
    <row r="81" spans="7:27">
      <c r="G81" t="s">
        <v>123</v>
      </c>
      <c r="H81" s="115">
        <v>0</v>
      </c>
      <c r="I81" s="88">
        <v>9.56</v>
      </c>
      <c r="J81" s="88">
        <v>49.72</v>
      </c>
      <c r="K81" s="88">
        <v>0</v>
      </c>
      <c r="L81" s="88">
        <v>0</v>
      </c>
      <c r="M81" s="116">
        <v>1.53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60.81</v>
      </c>
      <c r="W81">
        <v>0</v>
      </c>
      <c r="X81">
        <v>9.56</v>
      </c>
      <c r="Y81">
        <v>0</v>
      </c>
      <c r="Z81">
        <v>1.53</v>
      </c>
      <c r="AA81">
        <v>49.72</v>
      </c>
    </row>
    <row r="82" spans="7:27">
      <c r="G82" t="s">
        <v>124</v>
      </c>
      <c r="H82" s="115">
        <v>0</v>
      </c>
      <c r="I82" s="88">
        <v>9.56</v>
      </c>
      <c r="J82" s="88">
        <v>40.159999999999997</v>
      </c>
      <c r="K82" s="88">
        <v>0</v>
      </c>
      <c r="L82" s="88">
        <v>0</v>
      </c>
      <c r="M82" s="116">
        <v>1.43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51.15</v>
      </c>
      <c r="W82">
        <v>0</v>
      </c>
      <c r="X82">
        <v>9.56</v>
      </c>
      <c r="Y82">
        <v>0</v>
      </c>
      <c r="Z82">
        <v>1.43</v>
      </c>
      <c r="AA82">
        <v>40.159999999999997</v>
      </c>
    </row>
    <row r="83" spans="7:27">
      <c r="G83" t="s">
        <v>125</v>
      </c>
      <c r="H83" s="115">
        <v>158.52000000000001</v>
      </c>
      <c r="I83" s="88">
        <v>0</v>
      </c>
      <c r="J83" s="88">
        <v>19.12</v>
      </c>
      <c r="K83" s="88">
        <v>0</v>
      </c>
      <c r="L83" s="88">
        <v>0</v>
      </c>
      <c r="M83" s="116">
        <v>9.56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187.2</v>
      </c>
      <c r="W83">
        <v>158.52000000000001</v>
      </c>
      <c r="X83">
        <v>0</v>
      </c>
      <c r="Y83">
        <v>0</v>
      </c>
      <c r="Z83">
        <v>9.56</v>
      </c>
      <c r="AA83">
        <v>19.12</v>
      </c>
    </row>
    <row r="84" spans="7:27">
      <c r="G84" t="s">
        <v>126</v>
      </c>
      <c r="H84" s="115">
        <v>97.91</v>
      </c>
      <c r="I84" s="88">
        <v>0</v>
      </c>
      <c r="J84" s="88">
        <v>0</v>
      </c>
      <c r="K84" s="88">
        <v>0</v>
      </c>
      <c r="L84" s="88">
        <v>0</v>
      </c>
      <c r="M84" s="116">
        <v>9.56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107.47</v>
      </c>
      <c r="W84">
        <v>97.91</v>
      </c>
      <c r="X84">
        <v>0</v>
      </c>
      <c r="Y84">
        <v>0</v>
      </c>
      <c r="Z84">
        <v>9.56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7.65</v>
      </c>
      <c r="W85">
        <v>0</v>
      </c>
      <c r="X85">
        <v>0</v>
      </c>
      <c r="Y85">
        <v>0</v>
      </c>
      <c r="Z85">
        <v>7.65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9.56</v>
      </c>
      <c r="W86">
        <v>0</v>
      </c>
      <c r="X86">
        <v>0</v>
      </c>
      <c r="Y86">
        <v>0</v>
      </c>
      <c r="Z86">
        <v>9.56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8.89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8.89</v>
      </c>
      <c r="W87">
        <v>0</v>
      </c>
      <c r="X87">
        <v>0</v>
      </c>
      <c r="Y87">
        <v>0</v>
      </c>
      <c r="Z87">
        <v>8.89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9.08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9.08</v>
      </c>
      <c r="W88">
        <v>0</v>
      </c>
      <c r="X88">
        <v>0</v>
      </c>
      <c r="Y88">
        <v>0</v>
      </c>
      <c r="Z88">
        <v>9.08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7.46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7.46</v>
      </c>
      <c r="W89">
        <v>0</v>
      </c>
      <c r="X89">
        <v>0</v>
      </c>
      <c r="Y89">
        <v>0</v>
      </c>
      <c r="Z89">
        <v>7.46</v>
      </c>
      <c r="AA89">
        <v>0</v>
      </c>
    </row>
    <row r="90" spans="7:27">
      <c r="G90" t="s">
        <v>132</v>
      </c>
      <c r="H90" s="115">
        <v>11.48</v>
      </c>
      <c r="I90" s="88">
        <v>0</v>
      </c>
      <c r="J90" s="88">
        <v>0</v>
      </c>
      <c r="K90" s="88">
        <v>0</v>
      </c>
      <c r="L90" s="88">
        <v>0</v>
      </c>
      <c r="M90" s="116">
        <v>7.55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19.03</v>
      </c>
      <c r="W90">
        <v>11.48</v>
      </c>
      <c r="X90">
        <v>0</v>
      </c>
      <c r="Y90">
        <v>0</v>
      </c>
      <c r="Z90">
        <v>7.55</v>
      </c>
      <c r="AA90">
        <v>0</v>
      </c>
    </row>
    <row r="91" spans="7:27">
      <c r="G91" t="s">
        <v>133</v>
      </c>
      <c r="H91" s="115">
        <v>64.06</v>
      </c>
      <c r="I91" s="88">
        <v>0</v>
      </c>
      <c r="J91" s="88">
        <v>0</v>
      </c>
      <c r="K91" s="88">
        <v>0</v>
      </c>
      <c r="L91" s="88">
        <v>0</v>
      </c>
      <c r="M91" s="116">
        <v>7.46</v>
      </c>
      <c r="N91" s="115">
        <v>0</v>
      </c>
      <c r="O91" s="88">
        <v>-2</v>
      </c>
      <c r="P91" s="88">
        <v>0</v>
      </c>
      <c r="Q91" s="88">
        <v>0</v>
      </c>
      <c r="R91" s="88">
        <v>0</v>
      </c>
      <c r="S91" s="116">
        <v>0</v>
      </c>
      <c r="U91" s="115">
        <v>-2</v>
      </c>
      <c r="V91" s="116">
        <v>71.52</v>
      </c>
      <c r="W91">
        <v>64.06</v>
      </c>
      <c r="X91">
        <v>-2</v>
      </c>
      <c r="Y91">
        <v>0</v>
      </c>
      <c r="Z91">
        <v>7.46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9.18</v>
      </c>
      <c r="N92" s="115">
        <v>0</v>
      </c>
      <c r="O92" s="88">
        <v>-2</v>
      </c>
      <c r="P92" s="88">
        <v>0</v>
      </c>
      <c r="Q92" s="88">
        <v>0</v>
      </c>
      <c r="R92" s="88">
        <v>0</v>
      </c>
      <c r="S92" s="116">
        <v>0</v>
      </c>
      <c r="U92" s="115">
        <v>-2</v>
      </c>
      <c r="V92" s="116">
        <v>9.18</v>
      </c>
      <c r="W92">
        <v>0</v>
      </c>
      <c r="X92">
        <v>-2</v>
      </c>
      <c r="Y92">
        <v>0</v>
      </c>
      <c r="Z92">
        <v>9.18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9.4700000000000006</v>
      </c>
      <c r="N93" s="115">
        <v>0</v>
      </c>
      <c r="O93" s="88">
        <v>-102</v>
      </c>
      <c r="P93" s="88">
        <v>0</v>
      </c>
      <c r="Q93" s="88">
        <v>0</v>
      </c>
      <c r="R93" s="88">
        <v>0</v>
      </c>
      <c r="S93" s="116">
        <v>0</v>
      </c>
      <c r="U93" s="115">
        <v>-102</v>
      </c>
      <c r="V93" s="116">
        <v>9.4700000000000006</v>
      </c>
      <c r="W93">
        <v>0</v>
      </c>
      <c r="X93">
        <v>-102</v>
      </c>
      <c r="Y93">
        <v>0</v>
      </c>
      <c r="Z93">
        <v>9.4700000000000006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9.3699999999999992</v>
      </c>
      <c r="N94" s="115">
        <v>0</v>
      </c>
      <c r="O94" s="88">
        <v>-152</v>
      </c>
      <c r="P94" s="88">
        <v>0</v>
      </c>
      <c r="Q94" s="88">
        <v>0</v>
      </c>
      <c r="R94" s="88">
        <v>0</v>
      </c>
      <c r="S94" s="116">
        <v>0</v>
      </c>
      <c r="U94" s="115">
        <v>-152</v>
      </c>
      <c r="V94" s="116">
        <v>9.3699999999999992</v>
      </c>
      <c r="W94">
        <v>0</v>
      </c>
      <c r="X94">
        <v>-152</v>
      </c>
      <c r="Y94">
        <v>0</v>
      </c>
      <c r="Z94">
        <v>9.3699999999999992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7.94</v>
      </c>
      <c r="N95" s="115">
        <v>0</v>
      </c>
      <c r="O95" s="88">
        <v>-101</v>
      </c>
      <c r="P95" s="88">
        <v>0</v>
      </c>
      <c r="Q95" s="88">
        <v>0</v>
      </c>
      <c r="R95" s="88">
        <v>0</v>
      </c>
      <c r="S95" s="116">
        <v>0</v>
      </c>
      <c r="U95" s="115">
        <v>-101</v>
      </c>
      <c r="V95" s="116">
        <v>7.94</v>
      </c>
      <c r="W95">
        <v>0</v>
      </c>
      <c r="X95">
        <v>-101</v>
      </c>
      <c r="Y95">
        <v>0</v>
      </c>
      <c r="Z95">
        <v>7.94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4.49</v>
      </c>
      <c r="N96" s="115">
        <v>0</v>
      </c>
      <c r="O96" s="88">
        <v>-126</v>
      </c>
      <c r="P96" s="88">
        <v>0</v>
      </c>
      <c r="Q96" s="88">
        <v>0</v>
      </c>
      <c r="R96" s="88">
        <v>0</v>
      </c>
      <c r="S96" s="116">
        <v>0</v>
      </c>
      <c r="U96" s="115">
        <v>-126</v>
      </c>
      <c r="V96" s="116">
        <v>4.49</v>
      </c>
      <c r="W96">
        <v>0</v>
      </c>
      <c r="X96">
        <v>-126</v>
      </c>
      <c r="Y96">
        <v>0</v>
      </c>
      <c r="Z96">
        <v>4.49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3.73</v>
      </c>
      <c r="N97" s="115">
        <v>0</v>
      </c>
      <c r="O97" s="88">
        <v>-156</v>
      </c>
      <c r="P97" s="88">
        <v>0</v>
      </c>
      <c r="Q97" s="88">
        <v>0</v>
      </c>
      <c r="R97" s="88">
        <v>0</v>
      </c>
      <c r="S97" s="116">
        <v>0</v>
      </c>
      <c r="U97" s="115">
        <v>-156</v>
      </c>
      <c r="V97" s="116">
        <v>3.73</v>
      </c>
      <c r="W97">
        <v>0</v>
      </c>
      <c r="X97">
        <v>-156</v>
      </c>
      <c r="Y97">
        <v>0</v>
      </c>
      <c r="Z97">
        <v>3.73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4.1100000000000003</v>
      </c>
      <c r="N98" s="115">
        <v>0</v>
      </c>
      <c r="O98" s="88">
        <v>-119</v>
      </c>
      <c r="P98" s="88">
        <v>0</v>
      </c>
      <c r="Q98" s="88">
        <v>0</v>
      </c>
      <c r="R98" s="88">
        <v>0</v>
      </c>
      <c r="S98" s="116">
        <v>0</v>
      </c>
      <c r="U98" s="115">
        <v>-119</v>
      </c>
      <c r="V98" s="116">
        <v>4.1100000000000003</v>
      </c>
      <c r="W98">
        <v>0</v>
      </c>
      <c r="X98">
        <v>-119</v>
      </c>
      <c r="Y98">
        <v>0</v>
      </c>
      <c r="Z98">
        <v>4.1100000000000003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0.9058274999999999</v>
      </c>
      <c r="I99" s="111">
        <f t="shared" ref="I99:BQ99" si="1">SUM(I3:I98)/4000</f>
        <v>1.5535000000000002E-2</v>
      </c>
      <c r="J99" s="111">
        <f t="shared" si="1"/>
        <v>0.31342499999999995</v>
      </c>
      <c r="K99" s="111">
        <f t="shared" si="1"/>
        <v>6.3847500000000001E-2</v>
      </c>
      <c r="L99" s="111">
        <f t="shared" si="1"/>
        <v>0</v>
      </c>
      <c r="M99" s="111">
        <f t="shared" si="1"/>
        <v>0.14020749999999998</v>
      </c>
      <c r="N99" s="110">
        <f t="shared" si="1"/>
        <v>-0.11924999999999999</v>
      </c>
      <c r="O99" s="111">
        <f t="shared" si="1"/>
        <v>-1.8154999999999999</v>
      </c>
      <c r="P99" s="111">
        <f t="shared" si="1"/>
        <v>-0.57250000000000001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-2.50725</v>
      </c>
      <c r="V99" s="112">
        <f t="shared" si="1"/>
        <v>1.4388425000000002</v>
      </c>
      <c r="W99">
        <f t="shared" si="1"/>
        <v>0.78657749999999982</v>
      </c>
      <c r="X99">
        <f t="shared" si="1"/>
        <v>-1.7999649999999996</v>
      </c>
      <c r="Y99">
        <f t="shared" si="1"/>
        <v>6.3847500000000001E-2</v>
      </c>
      <c r="Z99">
        <f t="shared" si="1"/>
        <v>0.14020749999999998</v>
      </c>
      <c r="AA99">
        <f t="shared" si="1"/>
        <v>-0.25907499999999989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149</v>
      </c>
      <c r="X1" t="s">
        <v>496</v>
      </c>
      <c r="Y1" t="s">
        <v>496</v>
      </c>
      <c r="Z1" t="s">
        <v>150</v>
      </c>
      <c r="AA1" t="s">
        <v>497</v>
      </c>
      <c r="AB1" t="s">
        <v>150</v>
      </c>
      <c r="AC1" t="s">
        <v>496</v>
      </c>
      <c r="AD1" t="s">
        <v>496</v>
      </c>
      <c r="AE1" t="s">
        <v>492</v>
      </c>
      <c r="AF1" t="s">
        <v>491</v>
      </c>
      <c r="AG1" t="s">
        <v>493</v>
      </c>
      <c r="AH1" t="s">
        <v>495</v>
      </c>
      <c r="AI1" t="s">
        <v>496</v>
      </c>
      <c r="AJ1" t="s">
        <v>494</v>
      </c>
      <c r="AK1" t="s">
        <v>150</v>
      </c>
      <c r="AL1" t="s">
        <v>496</v>
      </c>
      <c r="AM1" t="s">
        <v>489</v>
      </c>
      <c r="AN1" t="s">
        <v>496</v>
      </c>
      <c r="AO1" t="s">
        <v>497</v>
      </c>
      <c r="AP1" t="s">
        <v>149</v>
      </c>
      <c r="AQ1" t="s">
        <v>496</v>
      </c>
      <c r="AR1" t="s">
        <v>490</v>
      </c>
      <c r="AS1" t="s">
        <v>496</v>
      </c>
      <c r="AT1" t="s">
        <v>488</v>
      </c>
      <c r="AU1" t="s">
        <v>149</v>
      </c>
      <c r="AV1" t="s">
        <v>502</v>
      </c>
      <c r="AW1" t="s">
        <v>150</v>
      </c>
      <c r="AX1" t="s">
        <v>503</v>
      </c>
      <c r="AY1" t="s">
        <v>503</v>
      </c>
      <c r="AZ1" t="s">
        <v>150</v>
      </c>
      <c r="BA1" t="s">
        <v>150</v>
      </c>
      <c r="BB1" t="s">
        <v>150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44945</v>
      </c>
      <c r="W2" s="30" t="s">
        <v>499</v>
      </c>
      <c r="X2" t="s">
        <v>268</v>
      </c>
      <c r="Y2" t="s">
        <v>240</v>
      </c>
      <c r="Z2" t="s">
        <v>499</v>
      </c>
      <c r="AA2" t="s">
        <v>149</v>
      </c>
      <c r="AB2" t="s">
        <v>501</v>
      </c>
      <c r="AC2" t="s">
        <v>281</v>
      </c>
      <c r="AD2" t="s">
        <v>232</v>
      </c>
      <c r="AE2" t="s">
        <v>149</v>
      </c>
      <c r="AF2" t="s">
        <v>149</v>
      </c>
      <c r="AG2" t="s">
        <v>149</v>
      </c>
      <c r="AH2" t="s">
        <v>149</v>
      </c>
      <c r="AI2" t="s">
        <v>269</v>
      </c>
      <c r="AJ2" t="s">
        <v>405</v>
      </c>
      <c r="AK2" t="s">
        <v>499</v>
      </c>
      <c r="AL2" t="s">
        <v>270</v>
      </c>
      <c r="AM2" t="s">
        <v>153</v>
      </c>
      <c r="AN2" t="s">
        <v>237</v>
      </c>
      <c r="AO2" t="s">
        <v>150</v>
      </c>
      <c r="AP2" t="s">
        <v>499</v>
      </c>
      <c r="AQ2" t="s">
        <v>283</v>
      </c>
      <c r="AR2" t="s">
        <v>149</v>
      </c>
      <c r="AS2" t="s">
        <v>282</v>
      </c>
      <c r="AT2" t="s">
        <v>149</v>
      </c>
      <c r="AU2" t="s">
        <v>498</v>
      </c>
      <c r="AV2" t="s">
        <v>405</v>
      </c>
      <c r="AW2" t="s">
        <v>500</v>
      </c>
      <c r="AX2" t="s">
        <v>150</v>
      </c>
      <c r="AY2" t="s">
        <v>149</v>
      </c>
      <c r="AZ2" t="s">
        <v>500</v>
      </c>
      <c r="BA2" t="s">
        <v>500</v>
      </c>
      <c r="BB2" t="s">
        <v>500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2.68</v>
      </c>
      <c r="K3" s="95">
        <v>0</v>
      </c>
      <c r="L3" s="95">
        <v>4.49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0.6</v>
      </c>
      <c r="Y3">
        <v>0.35</v>
      </c>
      <c r="Z3">
        <v>0</v>
      </c>
      <c r="AA3">
        <v>0</v>
      </c>
      <c r="AB3">
        <v>50</v>
      </c>
      <c r="AC3">
        <v>0.36</v>
      </c>
      <c r="AD3">
        <v>0.37</v>
      </c>
      <c r="AE3">
        <v>0</v>
      </c>
      <c r="AF3">
        <v>0</v>
      </c>
      <c r="AG3">
        <v>0</v>
      </c>
      <c r="AH3">
        <v>0</v>
      </c>
      <c r="AI3">
        <v>0.27</v>
      </c>
      <c r="AJ3">
        <v>4.49</v>
      </c>
      <c r="AK3">
        <v>17.18</v>
      </c>
      <c r="AL3">
        <v>0.43</v>
      </c>
      <c r="AM3">
        <v>2.29</v>
      </c>
      <c r="AN3">
        <v>0.39</v>
      </c>
      <c r="AO3">
        <v>0</v>
      </c>
      <c r="AP3">
        <v>51.25</v>
      </c>
      <c r="AQ3">
        <v>0.24</v>
      </c>
      <c r="AR3">
        <v>0</v>
      </c>
      <c r="AS3">
        <v>0.63</v>
      </c>
      <c r="AT3">
        <v>0</v>
      </c>
      <c r="AU3">
        <v>0</v>
      </c>
      <c r="AV3">
        <v>0</v>
      </c>
      <c r="AW3">
        <v>60</v>
      </c>
      <c r="AX3">
        <v>0</v>
      </c>
      <c r="AY3">
        <v>0</v>
      </c>
      <c r="AZ3">
        <v>40</v>
      </c>
      <c r="BA3">
        <v>10</v>
      </c>
      <c r="BB3">
        <v>20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2.68</v>
      </c>
      <c r="K4" s="88">
        <v>0</v>
      </c>
      <c r="L4" s="88">
        <v>4.49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0.6</v>
      </c>
      <c r="Y4">
        <v>0.35</v>
      </c>
      <c r="Z4">
        <v>0</v>
      </c>
      <c r="AA4">
        <v>0</v>
      </c>
      <c r="AB4">
        <v>50</v>
      </c>
      <c r="AC4">
        <v>0.36</v>
      </c>
      <c r="AD4">
        <v>0.37</v>
      </c>
      <c r="AE4">
        <v>0</v>
      </c>
      <c r="AF4">
        <v>0</v>
      </c>
      <c r="AG4">
        <v>0</v>
      </c>
      <c r="AH4">
        <v>0</v>
      </c>
      <c r="AI4">
        <v>0.27</v>
      </c>
      <c r="AJ4">
        <v>4.49</v>
      </c>
      <c r="AK4">
        <v>17.18</v>
      </c>
      <c r="AL4">
        <v>0.43</v>
      </c>
      <c r="AM4">
        <v>2.29</v>
      </c>
      <c r="AN4">
        <v>0.39</v>
      </c>
      <c r="AO4">
        <v>0</v>
      </c>
      <c r="AP4">
        <v>51.25</v>
      </c>
      <c r="AQ4">
        <v>0.24</v>
      </c>
      <c r="AR4">
        <v>0</v>
      </c>
      <c r="AS4">
        <v>0.63</v>
      </c>
      <c r="AT4">
        <v>0</v>
      </c>
      <c r="AU4">
        <v>0</v>
      </c>
      <c r="AV4">
        <v>0</v>
      </c>
      <c r="AW4">
        <v>60</v>
      </c>
      <c r="AX4">
        <v>0</v>
      </c>
      <c r="AY4">
        <v>0</v>
      </c>
      <c r="AZ4">
        <v>40</v>
      </c>
      <c r="BA4">
        <v>10</v>
      </c>
      <c r="BB4">
        <v>20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2.68</v>
      </c>
      <c r="K5" s="88">
        <v>0</v>
      </c>
      <c r="L5" s="88">
        <v>4.49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0.6</v>
      </c>
      <c r="Y5">
        <v>0.35</v>
      </c>
      <c r="Z5">
        <v>0</v>
      </c>
      <c r="AA5">
        <v>0</v>
      </c>
      <c r="AB5">
        <v>50</v>
      </c>
      <c r="AC5">
        <v>0.36</v>
      </c>
      <c r="AD5">
        <v>0.37</v>
      </c>
      <c r="AE5">
        <v>0</v>
      </c>
      <c r="AF5">
        <v>0</v>
      </c>
      <c r="AG5">
        <v>0</v>
      </c>
      <c r="AH5">
        <v>0</v>
      </c>
      <c r="AI5">
        <v>0.27</v>
      </c>
      <c r="AJ5">
        <v>4.49</v>
      </c>
      <c r="AK5">
        <v>17.18</v>
      </c>
      <c r="AL5">
        <v>0.43</v>
      </c>
      <c r="AM5">
        <v>2.29</v>
      </c>
      <c r="AN5">
        <v>0.39</v>
      </c>
      <c r="AO5">
        <v>0</v>
      </c>
      <c r="AP5">
        <v>51.25</v>
      </c>
      <c r="AQ5">
        <v>0.24</v>
      </c>
      <c r="AR5">
        <v>0</v>
      </c>
      <c r="AS5">
        <v>0.63</v>
      </c>
      <c r="AT5">
        <v>0</v>
      </c>
      <c r="AU5">
        <v>0</v>
      </c>
      <c r="AV5">
        <v>0</v>
      </c>
      <c r="AW5">
        <v>60</v>
      </c>
      <c r="AX5">
        <v>0</v>
      </c>
      <c r="AY5">
        <v>0</v>
      </c>
      <c r="AZ5">
        <v>40</v>
      </c>
      <c r="BA5">
        <v>10</v>
      </c>
      <c r="BB5">
        <v>20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2.68</v>
      </c>
      <c r="K6" s="88">
        <v>0</v>
      </c>
      <c r="L6" s="88">
        <v>4.49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0.6</v>
      </c>
      <c r="Y6">
        <v>0.35</v>
      </c>
      <c r="Z6">
        <v>0</v>
      </c>
      <c r="AA6">
        <v>0</v>
      </c>
      <c r="AB6">
        <v>50</v>
      </c>
      <c r="AC6">
        <v>0.36</v>
      </c>
      <c r="AD6">
        <v>0.37</v>
      </c>
      <c r="AE6">
        <v>0</v>
      </c>
      <c r="AF6">
        <v>0</v>
      </c>
      <c r="AG6">
        <v>0</v>
      </c>
      <c r="AH6">
        <v>0</v>
      </c>
      <c r="AI6">
        <v>0.27</v>
      </c>
      <c r="AJ6">
        <v>4.49</v>
      </c>
      <c r="AK6">
        <v>17.18</v>
      </c>
      <c r="AL6">
        <v>0.43</v>
      </c>
      <c r="AM6">
        <v>2.29</v>
      </c>
      <c r="AN6">
        <v>0.39</v>
      </c>
      <c r="AO6">
        <v>0</v>
      </c>
      <c r="AP6">
        <v>51.25</v>
      </c>
      <c r="AQ6">
        <v>0.24</v>
      </c>
      <c r="AR6">
        <v>0</v>
      </c>
      <c r="AS6">
        <v>0.63</v>
      </c>
      <c r="AT6">
        <v>0</v>
      </c>
      <c r="AU6">
        <v>0</v>
      </c>
      <c r="AV6">
        <v>0</v>
      </c>
      <c r="AW6">
        <v>60</v>
      </c>
      <c r="AX6">
        <v>0</v>
      </c>
      <c r="AY6">
        <v>0</v>
      </c>
      <c r="AZ6">
        <v>40</v>
      </c>
      <c r="BA6">
        <v>10</v>
      </c>
      <c r="BB6">
        <v>20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2.68</v>
      </c>
      <c r="K7" s="88">
        <v>0</v>
      </c>
      <c r="L7" s="88">
        <v>4.49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0.6</v>
      </c>
      <c r="Y7">
        <v>0.35</v>
      </c>
      <c r="Z7">
        <v>0</v>
      </c>
      <c r="AA7">
        <v>0</v>
      </c>
      <c r="AB7">
        <v>50</v>
      </c>
      <c r="AC7">
        <v>0.36</v>
      </c>
      <c r="AD7">
        <v>0.37</v>
      </c>
      <c r="AE7">
        <v>0</v>
      </c>
      <c r="AF7">
        <v>0</v>
      </c>
      <c r="AG7">
        <v>0</v>
      </c>
      <c r="AH7">
        <v>0</v>
      </c>
      <c r="AI7">
        <v>0.27</v>
      </c>
      <c r="AJ7">
        <v>4.49</v>
      </c>
      <c r="AK7">
        <v>17.18</v>
      </c>
      <c r="AL7">
        <v>0.43</v>
      </c>
      <c r="AM7">
        <v>2.29</v>
      </c>
      <c r="AN7">
        <v>0.39</v>
      </c>
      <c r="AO7">
        <v>0</v>
      </c>
      <c r="AP7">
        <v>51.25</v>
      </c>
      <c r="AQ7">
        <v>0.24</v>
      </c>
      <c r="AR7">
        <v>0</v>
      </c>
      <c r="AS7">
        <v>0.63</v>
      </c>
      <c r="AT7">
        <v>0</v>
      </c>
      <c r="AU7">
        <v>0</v>
      </c>
      <c r="AV7">
        <v>0</v>
      </c>
      <c r="AW7">
        <v>60</v>
      </c>
      <c r="AX7">
        <v>0</v>
      </c>
      <c r="AY7">
        <v>0</v>
      </c>
      <c r="AZ7">
        <v>40</v>
      </c>
      <c r="BA7">
        <v>10</v>
      </c>
      <c r="BB7">
        <v>20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2.68</v>
      </c>
      <c r="K8" s="88">
        <v>0</v>
      </c>
      <c r="L8" s="88">
        <v>4.49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0.6</v>
      </c>
      <c r="Y8">
        <v>0.35</v>
      </c>
      <c r="Z8">
        <v>0</v>
      </c>
      <c r="AA8">
        <v>0</v>
      </c>
      <c r="AB8">
        <v>50</v>
      </c>
      <c r="AC8">
        <v>0.36</v>
      </c>
      <c r="AD8">
        <v>0.37</v>
      </c>
      <c r="AE8">
        <v>0</v>
      </c>
      <c r="AF8">
        <v>0</v>
      </c>
      <c r="AG8">
        <v>0</v>
      </c>
      <c r="AH8">
        <v>0</v>
      </c>
      <c r="AI8">
        <v>0.27</v>
      </c>
      <c r="AJ8">
        <v>4.49</v>
      </c>
      <c r="AK8">
        <v>17.18</v>
      </c>
      <c r="AL8">
        <v>0.43</v>
      </c>
      <c r="AM8">
        <v>2.29</v>
      </c>
      <c r="AN8">
        <v>0.39</v>
      </c>
      <c r="AO8">
        <v>0</v>
      </c>
      <c r="AP8">
        <v>51.25</v>
      </c>
      <c r="AQ8">
        <v>0.24</v>
      </c>
      <c r="AR8">
        <v>0</v>
      </c>
      <c r="AS8">
        <v>0.63</v>
      </c>
      <c r="AT8">
        <v>0</v>
      </c>
      <c r="AU8">
        <v>0</v>
      </c>
      <c r="AV8">
        <v>0</v>
      </c>
      <c r="AW8">
        <v>60</v>
      </c>
      <c r="AX8">
        <v>0</v>
      </c>
      <c r="AY8">
        <v>0</v>
      </c>
      <c r="AZ8">
        <v>40</v>
      </c>
      <c r="BA8">
        <v>10</v>
      </c>
      <c r="BB8">
        <v>20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2.68</v>
      </c>
      <c r="K9" s="88">
        <v>0</v>
      </c>
      <c r="L9" s="88">
        <v>4.49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0.6</v>
      </c>
      <c r="Y9">
        <v>0.35</v>
      </c>
      <c r="Z9">
        <v>0</v>
      </c>
      <c r="AA9">
        <v>0</v>
      </c>
      <c r="AB9">
        <v>50</v>
      </c>
      <c r="AC9">
        <v>0.36</v>
      </c>
      <c r="AD9">
        <v>0.37</v>
      </c>
      <c r="AE9">
        <v>0</v>
      </c>
      <c r="AF9">
        <v>0</v>
      </c>
      <c r="AG9">
        <v>0</v>
      </c>
      <c r="AH9">
        <v>0</v>
      </c>
      <c r="AI9">
        <v>0.27</v>
      </c>
      <c r="AJ9">
        <v>4.49</v>
      </c>
      <c r="AK9">
        <v>17.18</v>
      </c>
      <c r="AL9">
        <v>0.43</v>
      </c>
      <c r="AM9">
        <v>2.29</v>
      </c>
      <c r="AN9">
        <v>0.39</v>
      </c>
      <c r="AO9">
        <v>0</v>
      </c>
      <c r="AP9">
        <v>51.25</v>
      </c>
      <c r="AQ9">
        <v>0.24</v>
      </c>
      <c r="AR9">
        <v>0</v>
      </c>
      <c r="AS9">
        <v>0.63</v>
      </c>
      <c r="AT9">
        <v>0</v>
      </c>
      <c r="AU9">
        <v>0</v>
      </c>
      <c r="AV9">
        <v>0</v>
      </c>
      <c r="AW9">
        <v>60</v>
      </c>
      <c r="AX9">
        <v>0</v>
      </c>
      <c r="AY9">
        <v>0</v>
      </c>
      <c r="AZ9">
        <v>40</v>
      </c>
      <c r="BA9">
        <v>10</v>
      </c>
      <c r="BB9">
        <v>20</v>
      </c>
    </row>
    <row r="10" spans="1:54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2.68</v>
      </c>
      <c r="K10" s="88">
        <v>0</v>
      </c>
      <c r="L10" s="88">
        <v>4.49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0.6</v>
      </c>
      <c r="Y10">
        <v>0.35</v>
      </c>
      <c r="Z10">
        <v>0</v>
      </c>
      <c r="AA10">
        <v>0</v>
      </c>
      <c r="AB10">
        <v>50</v>
      </c>
      <c r="AC10">
        <v>0.36</v>
      </c>
      <c r="AD10">
        <v>0.37</v>
      </c>
      <c r="AE10">
        <v>0</v>
      </c>
      <c r="AF10">
        <v>0</v>
      </c>
      <c r="AG10">
        <v>0</v>
      </c>
      <c r="AH10">
        <v>0</v>
      </c>
      <c r="AI10">
        <v>0.27</v>
      </c>
      <c r="AJ10">
        <v>4.49</v>
      </c>
      <c r="AK10">
        <v>17.18</v>
      </c>
      <c r="AL10">
        <v>0.43</v>
      </c>
      <c r="AM10">
        <v>2.29</v>
      </c>
      <c r="AN10">
        <v>0.39</v>
      </c>
      <c r="AO10">
        <v>0</v>
      </c>
      <c r="AP10">
        <v>51.25</v>
      </c>
      <c r="AQ10">
        <v>0.24</v>
      </c>
      <c r="AR10">
        <v>0</v>
      </c>
      <c r="AS10">
        <v>0.63</v>
      </c>
      <c r="AT10">
        <v>0</v>
      </c>
      <c r="AU10">
        <v>0</v>
      </c>
      <c r="AV10">
        <v>0</v>
      </c>
      <c r="AW10">
        <v>60</v>
      </c>
      <c r="AX10">
        <v>0</v>
      </c>
      <c r="AY10">
        <v>0</v>
      </c>
      <c r="AZ10">
        <v>40</v>
      </c>
      <c r="BA10">
        <v>10</v>
      </c>
      <c r="BB10">
        <v>20</v>
      </c>
    </row>
    <row r="11" spans="1:54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2.58</v>
      </c>
      <c r="K11" s="88">
        <v>0</v>
      </c>
      <c r="L11" s="88">
        <v>4.49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0.6</v>
      </c>
      <c r="Y11">
        <v>0.35</v>
      </c>
      <c r="Z11">
        <v>0</v>
      </c>
      <c r="AA11">
        <v>0</v>
      </c>
      <c r="AB11">
        <v>50</v>
      </c>
      <c r="AC11">
        <v>0.36</v>
      </c>
      <c r="AD11">
        <v>0.37</v>
      </c>
      <c r="AE11">
        <v>0</v>
      </c>
      <c r="AF11">
        <v>0</v>
      </c>
      <c r="AG11">
        <v>0</v>
      </c>
      <c r="AH11">
        <v>0</v>
      </c>
      <c r="AI11">
        <v>0.27</v>
      </c>
      <c r="AJ11">
        <v>4.49</v>
      </c>
      <c r="AK11">
        <v>17.18</v>
      </c>
      <c r="AL11">
        <v>0.43</v>
      </c>
      <c r="AM11">
        <v>2.19</v>
      </c>
      <c r="AN11">
        <v>0.39</v>
      </c>
      <c r="AO11">
        <v>0</v>
      </c>
      <c r="AP11">
        <v>51.25</v>
      </c>
      <c r="AQ11">
        <v>0.24</v>
      </c>
      <c r="AR11">
        <v>0</v>
      </c>
      <c r="AS11">
        <v>0.63</v>
      </c>
      <c r="AT11">
        <v>0</v>
      </c>
      <c r="AU11">
        <v>0</v>
      </c>
      <c r="AV11">
        <v>0</v>
      </c>
      <c r="AW11">
        <v>60</v>
      </c>
      <c r="AX11">
        <v>0</v>
      </c>
      <c r="AY11">
        <v>0</v>
      </c>
      <c r="AZ11">
        <v>40</v>
      </c>
      <c r="BA11">
        <v>10</v>
      </c>
      <c r="BB11">
        <v>20</v>
      </c>
    </row>
    <row r="12" spans="1:54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2.58</v>
      </c>
      <c r="K12" s="88">
        <v>0</v>
      </c>
      <c r="L12" s="88">
        <v>4.49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0.6</v>
      </c>
      <c r="Y12">
        <v>0.35</v>
      </c>
      <c r="Z12">
        <v>0</v>
      </c>
      <c r="AA12">
        <v>0</v>
      </c>
      <c r="AB12">
        <v>50</v>
      </c>
      <c r="AC12">
        <v>0.36</v>
      </c>
      <c r="AD12">
        <v>0.37</v>
      </c>
      <c r="AE12">
        <v>0</v>
      </c>
      <c r="AF12">
        <v>0</v>
      </c>
      <c r="AG12">
        <v>0</v>
      </c>
      <c r="AH12">
        <v>0</v>
      </c>
      <c r="AI12">
        <v>0.27</v>
      </c>
      <c r="AJ12">
        <v>4.49</v>
      </c>
      <c r="AK12">
        <v>17.18</v>
      </c>
      <c r="AL12">
        <v>0.43</v>
      </c>
      <c r="AM12">
        <v>2.19</v>
      </c>
      <c r="AN12">
        <v>0.39</v>
      </c>
      <c r="AO12">
        <v>0</v>
      </c>
      <c r="AP12">
        <v>51.25</v>
      </c>
      <c r="AQ12">
        <v>0.24</v>
      </c>
      <c r="AR12">
        <v>0</v>
      </c>
      <c r="AS12">
        <v>0.63</v>
      </c>
      <c r="AT12">
        <v>0</v>
      </c>
      <c r="AU12">
        <v>0</v>
      </c>
      <c r="AV12">
        <v>0</v>
      </c>
      <c r="AW12">
        <v>60</v>
      </c>
      <c r="AX12">
        <v>0</v>
      </c>
      <c r="AY12">
        <v>0</v>
      </c>
      <c r="AZ12">
        <v>40</v>
      </c>
      <c r="BA12">
        <v>10</v>
      </c>
      <c r="BB12">
        <v>20</v>
      </c>
    </row>
    <row r="13" spans="1:54">
      <c r="A13" t="s">
        <v>248</v>
      </c>
      <c r="G13" t="s">
        <v>55</v>
      </c>
      <c r="H13" s="115">
        <v>2.88</v>
      </c>
      <c r="I13" s="88">
        <v>0.37</v>
      </c>
      <c r="J13" s="88">
        <v>2.58</v>
      </c>
      <c r="K13" s="88">
        <v>0</v>
      </c>
      <c r="L13" s="88">
        <v>4.49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0.6</v>
      </c>
      <c r="Y13">
        <v>0.35</v>
      </c>
      <c r="Z13">
        <v>0</v>
      </c>
      <c r="AA13">
        <v>0</v>
      </c>
      <c r="AB13">
        <v>50</v>
      </c>
      <c r="AC13">
        <v>0.36</v>
      </c>
      <c r="AD13">
        <v>0.37</v>
      </c>
      <c r="AE13">
        <v>0</v>
      </c>
      <c r="AF13">
        <v>0</v>
      </c>
      <c r="AG13">
        <v>0</v>
      </c>
      <c r="AH13">
        <v>0</v>
      </c>
      <c r="AI13">
        <v>0.27</v>
      </c>
      <c r="AJ13">
        <v>4.49</v>
      </c>
      <c r="AK13">
        <v>17.18</v>
      </c>
      <c r="AL13">
        <v>0.43</v>
      </c>
      <c r="AM13">
        <v>2.19</v>
      </c>
      <c r="AN13">
        <v>0.39</v>
      </c>
      <c r="AO13">
        <v>0</v>
      </c>
      <c r="AP13">
        <v>51.25</v>
      </c>
      <c r="AQ13">
        <v>0.24</v>
      </c>
      <c r="AR13">
        <v>0</v>
      </c>
      <c r="AS13">
        <v>0.63</v>
      </c>
      <c r="AT13">
        <v>0</v>
      </c>
      <c r="AU13">
        <v>0</v>
      </c>
      <c r="AV13">
        <v>0</v>
      </c>
      <c r="AW13">
        <v>60</v>
      </c>
      <c r="AX13">
        <v>0</v>
      </c>
      <c r="AY13">
        <v>0</v>
      </c>
      <c r="AZ13">
        <v>40</v>
      </c>
      <c r="BA13">
        <v>10</v>
      </c>
      <c r="BB13">
        <v>20</v>
      </c>
    </row>
    <row r="14" spans="1:54">
      <c r="A14" t="s">
        <v>249</v>
      </c>
      <c r="G14" t="s">
        <v>56</v>
      </c>
      <c r="H14" s="115">
        <v>2.88</v>
      </c>
      <c r="I14" s="88">
        <v>0.37</v>
      </c>
      <c r="J14" s="88">
        <v>2.58</v>
      </c>
      <c r="K14" s="88">
        <v>0</v>
      </c>
      <c r="L14" s="88">
        <v>4.49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0.6</v>
      </c>
      <c r="Y14">
        <v>0.35</v>
      </c>
      <c r="Z14">
        <v>0</v>
      </c>
      <c r="AA14">
        <v>0</v>
      </c>
      <c r="AB14">
        <v>50</v>
      </c>
      <c r="AC14">
        <v>0.36</v>
      </c>
      <c r="AD14">
        <v>0.37</v>
      </c>
      <c r="AE14">
        <v>0</v>
      </c>
      <c r="AF14">
        <v>0</v>
      </c>
      <c r="AG14">
        <v>0</v>
      </c>
      <c r="AH14">
        <v>0</v>
      </c>
      <c r="AI14">
        <v>0.27</v>
      </c>
      <c r="AJ14">
        <v>4.49</v>
      </c>
      <c r="AK14">
        <v>17.18</v>
      </c>
      <c r="AL14">
        <v>0.43</v>
      </c>
      <c r="AM14">
        <v>2.19</v>
      </c>
      <c r="AN14">
        <v>0.39</v>
      </c>
      <c r="AO14">
        <v>0</v>
      </c>
      <c r="AP14">
        <v>51.25</v>
      </c>
      <c r="AQ14">
        <v>0.24</v>
      </c>
      <c r="AR14">
        <v>0</v>
      </c>
      <c r="AS14">
        <v>0.63</v>
      </c>
      <c r="AT14">
        <v>0</v>
      </c>
      <c r="AU14">
        <v>0</v>
      </c>
      <c r="AV14">
        <v>0</v>
      </c>
      <c r="AW14">
        <v>60</v>
      </c>
      <c r="AX14">
        <v>0</v>
      </c>
      <c r="AY14">
        <v>0</v>
      </c>
      <c r="AZ14">
        <v>40</v>
      </c>
      <c r="BA14">
        <v>10</v>
      </c>
      <c r="BB14">
        <v>20</v>
      </c>
    </row>
    <row r="15" spans="1:54">
      <c r="A15" t="s">
        <v>250</v>
      </c>
      <c r="G15" t="s">
        <v>57</v>
      </c>
      <c r="H15" s="115">
        <v>2.88</v>
      </c>
      <c r="I15" s="88">
        <v>0.37</v>
      </c>
      <c r="J15" s="88">
        <v>2.58</v>
      </c>
      <c r="K15" s="88">
        <v>0</v>
      </c>
      <c r="L15" s="88">
        <v>4.49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0.6</v>
      </c>
      <c r="Y15">
        <v>0.35</v>
      </c>
      <c r="Z15">
        <v>0</v>
      </c>
      <c r="AA15">
        <v>0</v>
      </c>
      <c r="AB15">
        <v>50</v>
      </c>
      <c r="AC15">
        <v>0.36</v>
      </c>
      <c r="AD15">
        <v>0.37</v>
      </c>
      <c r="AE15">
        <v>0</v>
      </c>
      <c r="AF15">
        <v>0</v>
      </c>
      <c r="AG15">
        <v>0</v>
      </c>
      <c r="AH15">
        <v>0</v>
      </c>
      <c r="AI15">
        <v>0.27</v>
      </c>
      <c r="AJ15">
        <v>4.49</v>
      </c>
      <c r="AK15">
        <v>17.18</v>
      </c>
      <c r="AL15">
        <v>0.43</v>
      </c>
      <c r="AM15">
        <v>2.19</v>
      </c>
      <c r="AN15">
        <v>0.39</v>
      </c>
      <c r="AO15">
        <v>0</v>
      </c>
      <c r="AP15">
        <v>51.25</v>
      </c>
      <c r="AQ15">
        <v>0.24</v>
      </c>
      <c r="AR15">
        <v>0</v>
      </c>
      <c r="AS15">
        <v>0.63</v>
      </c>
      <c r="AT15">
        <v>0</v>
      </c>
      <c r="AU15">
        <v>0</v>
      </c>
      <c r="AV15">
        <v>0</v>
      </c>
      <c r="AW15">
        <v>60</v>
      </c>
      <c r="AX15">
        <v>0</v>
      </c>
      <c r="AY15">
        <v>0</v>
      </c>
      <c r="AZ15">
        <v>40</v>
      </c>
      <c r="BA15">
        <v>10</v>
      </c>
      <c r="BB15">
        <v>20</v>
      </c>
    </row>
    <row r="16" spans="1:54">
      <c r="A16" t="s">
        <v>251</v>
      </c>
      <c r="G16" t="s">
        <v>58</v>
      </c>
      <c r="H16" s="115">
        <v>2.88</v>
      </c>
      <c r="I16" s="88">
        <v>0.37</v>
      </c>
      <c r="J16" s="88">
        <v>2.58</v>
      </c>
      <c r="K16" s="88">
        <v>0</v>
      </c>
      <c r="L16" s="88">
        <v>4.49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0.6</v>
      </c>
      <c r="Y16">
        <v>0.35</v>
      </c>
      <c r="Z16">
        <v>0</v>
      </c>
      <c r="AA16">
        <v>0</v>
      </c>
      <c r="AB16">
        <v>50</v>
      </c>
      <c r="AC16">
        <v>0.36</v>
      </c>
      <c r="AD16">
        <v>0.37</v>
      </c>
      <c r="AE16">
        <v>0</v>
      </c>
      <c r="AF16">
        <v>0</v>
      </c>
      <c r="AG16">
        <v>0</v>
      </c>
      <c r="AH16">
        <v>0</v>
      </c>
      <c r="AI16">
        <v>0.27</v>
      </c>
      <c r="AJ16">
        <v>4.49</v>
      </c>
      <c r="AK16">
        <v>17.18</v>
      </c>
      <c r="AL16">
        <v>0.43</v>
      </c>
      <c r="AM16">
        <v>2.19</v>
      </c>
      <c r="AN16">
        <v>0.39</v>
      </c>
      <c r="AO16">
        <v>0</v>
      </c>
      <c r="AP16">
        <v>51.25</v>
      </c>
      <c r="AQ16">
        <v>0.24</v>
      </c>
      <c r="AR16">
        <v>0</v>
      </c>
      <c r="AS16">
        <v>0.63</v>
      </c>
      <c r="AT16">
        <v>0</v>
      </c>
      <c r="AU16">
        <v>0</v>
      </c>
      <c r="AV16">
        <v>0</v>
      </c>
      <c r="AW16">
        <v>60</v>
      </c>
      <c r="AX16">
        <v>0</v>
      </c>
      <c r="AY16">
        <v>0</v>
      </c>
      <c r="AZ16">
        <v>40</v>
      </c>
      <c r="BA16">
        <v>10</v>
      </c>
      <c r="BB16">
        <v>20</v>
      </c>
    </row>
    <row r="17" spans="1:54">
      <c r="A17" t="s">
        <v>252</v>
      </c>
      <c r="G17" t="s">
        <v>59</v>
      </c>
      <c r="H17" s="115">
        <v>2.88</v>
      </c>
      <c r="I17" s="88">
        <v>0.37</v>
      </c>
      <c r="J17" s="88">
        <v>2.58</v>
      </c>
      <c r="K17" s="88">
        <v>0</v>
      </c>
      <c r="L17" s="88">
        <v>4.49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0.6</v>
      </c>
      <c r="Y17">
        <v>0.35</v>
      </c>
      <c r="Z17">
        <v>0</v>
      </c>
      <c r="AA17">
        <v>0</v>
      </c>
      <c r="AB17">
        <v>50</v>
      </c>
      <c r="AC17">
        <v>0.36</v>
      </c>
      <c r="AD17">
        <v>0.37</v>
      </c>
      <c r="AE17">
        <v>0</v>
      </c>
      <c r="AF17">
        <v>0</v>
      </c>
      <c r="AG17">
        <v>0</v>
      </c>
      <c r="AH17">
        <v>0</v>
      </c>
      <c r="AI17">
        <v>0.27</v>
      </c>
      <c r="AJ17">
        <v>4.49</v>
      </c>
      <c r="AK17">
        <v>17.18</v>
      </c>
      <c r="AL17">
        <v>0.43</v>
      </c>
      <c r="AM17">
        <v>2.19</v>
      </c>
      <c r="AN17">
        <v>0.39</v>
      </c>
      <c r="AO17">
        <v>0</v>
      </c>
      <c r="AP17">
        <v>51.25</v>
      </c>
      <c r="AQ17">
        <v>0.24</v>
      </c>
      <c r="AR17">
        <v>0</v>
      </c>
      <c r="AS17">
        <v>0.63</v>
      </c>
      <c r="AT17">
        <v>0</v>
      </c>
      <c r="AU17">
        <v>0</v>
      </c>
      <c r="AV17">
        <v>0</v>
      </c>
      <c r="AW17">
        <v>60</v>
      </c>
      <c r="AX17">
        <v>0</v>
      </c>
      <c r="AY17">
        <v>0</v>
      </c>
      <c r="AZ17">
        <v>40</v>
      </c>
      <c r="BA17">
        <v>10</v>
      </c>
      <c r="BB17">
        <v>20</v>
      </c>
    </row>
    <row r="18" spans="1:54">
      <c r="A18" t="s">
        <v>253</v>
      </c>
      <c r="G18" t="s">
        <v>60</v>
      </c>
      <c r="H18" s="115">
        <v>2.88</v>
      </c>
      <c r="I18" s="88">
        <v>0.37</v>
      </c>
      <c r="J18" s="88">
        <v>2.58</v>
      </c>
      <c r="K18" s="88">
        <v>0</v>
      </c>
      <c r="L18" s="88">
        <v>4.49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0.6</v>
      </c>
      <c r="Y18">
        <v>0.35</v>
      </c>
      <c r="Z18">
        <v>0</v>
      </c>
      <c r="AA18">
        <v>0</v>
      </c>
      <c r="AB18">
        <v>50</v>
      </c>
      <c r="AC18">
        <v>0.36</v>
      </c>
      <c r="AD18">
        <v>0.37</v>
      </c>
      <c r="AE18">
        <v>0</v>
      </c>
      <c r="AF18">
        <v>0</v>
      </c>
      <c r="AG18">
        <v>0</v>
      </c>
      <c r="AH18">
        <v>0</v>
      </c>
      <c r="AI18">
        <v>0.27</v>
      </c>
      <c r="AJ18">
        <v>4.49</v>
      </c>
      <c r="AK18">
        <v>17.18</v>
      </c>
      <c r="AL18">
        <v>0.43</v>
      </c>
      <c r="AM18">
        <v>2.19</v>
      </c>
      <c r="AN18">
        <v>0.39</v>
      </c>
      <c r="AO18">
        <v>0</v>
      </c>
      <c r="AP18">
        <v>51.25</v>
      </c>
      <c r="AQ18">
        <v>0.24</v>
      </c>
      <c r="AR18">
        <v>0</v>
      </c>
      <c r="AS18">
        <v>0.63</v>
      </c>
      <c r="AT18">
        <v>0</v>
      </c>
      <c r="AU18">
        <v>0</v>
      </c>
      <c r="AV18">
        <v>0</v>
      </c>
      <c r="AW18">
        <v>60</v>
      </c>
      <c r="AX18">
        <v>0</v>
      </c>
      <c r="AY18">
        <v>0</v>
      </c>
      <c r="AZ18">
        <v>40</v>
      </c>
      <c r="BA18">
        <v>10</v>
      </c>
      <c r="BB18">
        <v>20</v>
      </c>
    </row>
    <row r="19" spans="1:54">
      <c r="A19" t="s">
        <v>267</v>
      </c>
      <c r="G19" t="s">
        <v>61</v>
      </c>
      <c r="H19" s="115">
        <v>2.88</v>
      </c>
      <c r="I19" s="88">
        <v>0.37</v>
      </c>
      <c r="J19" s="88">
        <v>2.58</v>
      </c>
      <c r="K19" s="88">
        <v>0</v>
      </c>
      <c r="L19" s="88">
        <v>4.49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0.6</v>
      </c>
      <c r="Y19">
        <v>0.35</v>
      </c>
      <c r="Z19">
        <v>0</v>
      </c>
      <c r="AA19">
        <v>0</v>
      </c>
      <c r="AB19">
        <v>50</v>
      </c>
      <c r="AC19">
        <v>0.36</v>
      </c>
      <c r="AD19">
        <v>0.37</v>
      </c>
      <c r="AE19">
        <v>0</v>
      </c>
      <c r="AF19">
        <v>0</v>
      </c>
      <c r="AG19">
        <v>0</v>
      </c>
      <c r="AH19">
        <v>0</v>
      </c>
      <c r="AI19">
        <v>0.27</v>
      </c>
      <c r="AJ19">
        <v>4.49</v>
      </c>
      <c r="AK19">
        <v>17.18</v>
      </c>
      <c r="AL19">
        <v>0.43</v>
      </c>
      <c r="AM19">
        <v>2.19</v>
      </c>
      <c r="AN19">
        <v>0.39</v>
      </c>
      <c r="AO19">
        <v>0</v>
      </c>
      <c r="AP19">
        <v>51.25</v>
      </c>
      <c r="AQ19">
        <v>0.24</v>
      </c>
      <c r="AR19">
        <v>0</v>
      </c>
      <c r="AS19">
        <v>0.63</v>
      </c>
      <c r="AT19">
        <v>0</v>
      </c>
      <c r="AU19">
        <v>0</v>
      </c>
      <c r="AV19">
        <v>0</v>
      </c>
      <c r="AW19">
        <v>60</v>
      </c>
      <c r="AX19">
        <v>0</v>
      </c>
      <c r="AY19">
        <v>0</v>
      </c>
      <c r="AZ19">
        <v>40</v>
      </c>
      <c r="BA19">
        <v>10</v>
      </c>
      <c r="BB19">
        <v>20</v>
      </c>
    </row>
    <row r="20" spans="1:54">
      <c r="A20" t="s">
        <v>268</v>
      </c>
      <c r="G20" t="s">
        <v>62</v>
      </c>
      <c r="H20" s="115">
        <v>2.88</v>
      </c>
      <c r="I20" s="88">
        <v>0.37</v>
      </c>
      <c r="J20" s="88">
        <v>2.58</v>
      </c>
      <c r="K20" s="88">
        <v>0</v>
      </c>
      <c r="L20" s="88">
        <v>4.49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0.6</v>
      </c>
      <c r="Y20">
        <v>0.35</v>
      </c>
      <c r="Z20">
        <v>0</v>
      </c>
      <c r="AA20">
        <v>0</v>
      </c>
      <c r="AB20">
        <v>50</v>
      </c>
      <c r="AC20">
        <v>0.36</v>
      </c>
      <c r="AD20">
        <v>0.37</v>
      </c>
      <c r="AE20">
        <v>0</v>
      </c>
      <c r="AF20">
        <v>0</v>
      </c>
      <c r="AG20">
        <v>0</v>
      </c>
      <c r="AH20">
        <v>0</v>
      </c>
      <c r="AI20">
        <v>0.27</v>
      </c>
      <c r="AJ20">
        <v>4.49</v>
      </c>
      <c r="AK20">
        <v>17.18</v>
      </c>
      <c r="AL20">
        <v>0.43</v>
      </c>
      <c r="AM20">
        <v>2.19</v>
      </c>
      <c r="AN20">
        <v>0.39</v>
      </c>
      <c r="AO20">
        <v>0</v>
      </c>
      <c r="AP20">
        <v>51.25</v>
      </c>
      <c r="AQ20">
        <v>0.24</v>
      </c>
      <c r="AR20">
        <v>0</v>
      </c>
      <c r="AS20">
        <v>0.63</v>
      </c>
      <c r="AT20">
        <v>0</v>
      </c>
      <c r="AU20">
        <v>0</v>
      </c>
      <c r="AV20">
        <v>0</v>
      </c>
      <c r="AW20">
        <v>60</v>
      </c>
      <c r="AX20">
        <v>0</v>
      </c>
      <c r="AY20">
        <v>0</v>
      </c>
      <c r="AZ20">
        <v>40</v>
      </c>
      <c r="BA20">
        <v>10</v>
      </c>
      <c r="BB20">
        <v>20</v>
      </c>
    </row>
    <row r="21" spans="1:54">
      <c r="A21" t="s">
        <v>254</v>
      </c>
      <c r="G21" t="s">
        <v>63</v>
      </c>
      <c r="H21" s="115">
        <v>2.88</v>
      </c>
      <c r="I21" s="88">
        <v>0.37</v>
      </c>
      <c r="J21" s="88">
        <v>2.58</v>
      </c>
      <c r="K21" s="88">
        <v>0</v>
      </c>
      <c r="L21" s="88">
        <v>4.49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0.6</v>
      </c>
      <c r="Y21">
        <v>0.35</v>
      </c>
      <c r="Z21">
        <v>0</v>
      </c>
      <c r="AA21">
        <v>0</v>
      </c>
      <c r="AB21">
        <v>50</v>
      </c>
      <c r="AC21">
        <v>0.36</v>
      </c>
      <c r="AD21">
        <v>0.37</v>
      </c>
      <c r="AE21">
        <v>0</v>
      </c>
      <c r="AF21">
        <v>0</v>
      </c>
      <c r="AG21">
        <v>0</v>
      </c>
      <c r="AH21">
        <v>0</v>
      </c>
      <c r="AI21">
        <v>0.27</v>
      </c>
      <c r="AJ21">
        <v>4.49</v>
      </c>
      <c r="AK21">
        <v>17.18</v>
      </c>
      <c r="AL21">
        <v>0.43</v>
      </c>
      <c r="AM21">
        <v>2.19</v>
      </c>
      <c r="AN21">
        <v>0.39</v>
      </c>
      <c r="AO21">
        <v>0</v>
      </c>
      <c r="AP21">
        <v>51.25</v>
      </c>
      <c r="AQ21">
        <v>0.24</v>
      </c>
      <c r="AR21">
        <v>0</v>
      </c>
      <c r="AS21">
        <v>0.63</v>
      </c>
      <c r="AT21">
        <v>0</v>
      </c>
      <c r="AU21">
        <v>0</v>
      </c>
      <c r="AV21">
        <v>0</v>
      </c>
      <c r="AW21">
        <v>60</v>
      </c>
      <c r="AX21">
        <v>0</v>
      </c>
      <c r="AY21">
        <v>0</v>
      </c>
      <c r="AZ21">
        <v>40</v>
      </c>
      <c r="BA21">
        <v>10</v>
      </c>
      <c r="BB21">
        <v>20</v>
      </c>
    </row>
    <row r="22" spans="1:54">
      <c r="A22" t="s">
        <v>255</v>
      </c>
      <c r="G22" t="s">
        <v>64</v>
      </c>
      <c r="H22" s="115">
        <v>2.88</v>
      </c>
      <c r="I22" s="88">
        <v>0.37</v>
      </c>
      <c r="J22" s="88">
        <v>2.58</v>
      </c>
      <c r="K22" s="88">
        <v>0</v>
      </c>
      <c r="L22" s="88">
        <v>4.49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0.6</v>
      </c>
      <c r="Y22">
        <v>0.35</v>
      </c>
      <c r="Z22">
        <v>0</v>
      </c>
      <c r="AA22">
        <v>0</v>
      </c>
      <c r="AB22">
        <v>50</v>
      </c>
      <c r="AC22">
        <v>0.36</v>
      </c>
      <c r="AD22">
        <v>0.37</v>
      </c>
      <c r="AE22">
        <v>0</v>
      </c>
      <c r="AF22">
        <v>0</v>
      </c>
      <c r="AG22">
        <v>0</v>
      </c>
      <c r="AH22">
        <v>0</v>
      </c>
      <c r="AI22">
        <v>0.27</v>
      </c>
      <c r="AJ22">
        <v>4.49</v>
      </c>
      <c r="AK22">
        <v>17.18</v>
      </c>
      <c r="AL22">
        <v>0.43</v>
      </c>
      <c r="AM22">
        <v>2.19</v>
      </c>
      <c r="AN22">
        <v>0.39</v>
      </c>
      <c r="AO22">
        <v>0</v>
      </c>
      <c r="AP22">
        <v>51.25</v>
      </c>
      <c r="AQ22">
        <v>0.24</v>
      </c>
      <c r="AR22">
        <v>0</v>
      </c>
      <c r="AS22">
        <v>0.63</v>
      </c>
      <c r="AT22">
        <v>0</v>
      </c>
      <c r="AU22">
        <v>0</v>
      </c>
      <c r="AV22">
        <v>0</v>
      </c>
      <c r="AW22">
        <v>60</v>
      </c>
      <c r="AX22">
        <v>0</v>
      </c>
      <c r="AY22">
        <v>0</v>
      </c>
      <c r="AZ22">
        <v>40</v>
      </c>
      <c r="BA22">
        <v>10</v>
      </c>
      <c r="BB22">
        <v>20</v>
      </c>
    </row>
    <row r="23" spans="1:54">
      <c r="A23" t="s">
        <v>256</v>
      </c>
      <c r="G23" t="s">
        <v>65</v>
      </c>
      <c r="H23" s="115">
        <v>2.88</v>
      </c>
      <c r="I23" s="88">
        <v>0.37</v>
      </c>
      <c r="J23" s="88">
        <v>2.58</v>
      </c>
      <c r="K23" s="88">
        <v>0</v>
      </c>
      <c r="L23" s="88">
        <v>4.49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0.6</v>
      </c>
      <c r="Y23">
        <v>0.35</v>
      </c>
      <c r="Z23">
        <v>0</v>
      </c>
      <c r="AA23">
        <v>0</v>
      </c>
      <c r="AB23">
        <v>50</v>
      </c>
      <c r="AC23">
        <v>0.36</v>
      </c>
      <c r="AD23">
        <v>0.37</v>
      </c>
      <c r="AE23">
        <v>0</v>
      </c>
      <c r="AF23">
        <v>0</v>
      </c>
      <c r="AG23">
        <v>0</v>
      </c>
      <c r="AH23">
        <v>0</v>
      </c>
      <c r="AI23">
        <v>0.27</v>
      </c>
      <c r="AJ23">
        <v>4.49</v>
      </c>
      <c r="AK23">
        <v>17.18</v>
      </c>
      <c r="AL23">
        <v>0.43</v>
      </c>
      <c r="AM23">
        <v>2.19</v>
      </c>
      <c r="AN23">
        <v>0.39</v>
      </c>
      <c r="AO23">
        <v>0</v>
      </c>
      <c r="AP23">
        <v>51.25</v>
      </c>
      <c r="AQ23">
        <v>0.24</v>
      </c>
      <c r="AR23">
        <v>0</v>
      </c>
      <c r="AS23">
        <v>0.63</v>
      </c>
      <c r="AT23">
        <v>0</v>
      </c>
      <c r="AU23">
        <v>0</v>
      </c>
      <c r="AV23">
        <v>0</v>
      </c>
      <c r="AW23">
        <v>60</v>
      </c>
      <c r="AX23">
        <v>0</v>
      </c>
      <c r="AY23">
        <v>0</v>
      </c>
      <c r="AZ23">
        <v>40</v>
      </c>
      <c r="BA23">
        <v>10</v>
      </c>
      <c r="BB23">
        <v>20</v>
      </c>
    </row>
    <row r="24" spans="1:54">
      <c r="A24" t="s">
        <v>257</v>
      </c>
      <c r="G24" t="s">
        <v>66</v>
      </c>
      <c r="H24" s="115">
        <v>2.88</v>
      </c>
      <c r="I24" s="88">
        <v>0.37</v>
      </c>
      <c r="J24" s="88">
        <v>2.58</v>
      </c>
      <c r="K24" s="88">
        <v>0</v>
      </c>
      <c r="L24" s="88">
        <v>4.49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0.6</v>
      </c>
      <c r="Y24">
        <v>0.35</v>
      </c>
      <c r="Z24">
        <v>0</v>
      </c>
      <c r="AA24">
        <v>0</v>
      </c>
      <c r="AB24">
        <v>50</v>
      </c>
      <c r="AC24">
        <v>0.36</v>
      </c>
      <c r="AD24">
        <v>0.37</v>
      </c>
      <c r="AE24">
        <v>0</v>
      </c>
      <c r="AF24">
        <v>0</v>
      </c>
      <c r="AG24">
        <v>0</v>
      </c>
      <c r="AH24">
        <v>0</v>
      </c>
      <c r="AI24">
        <v>0.27</v>
      </c>
      <c r="AJ24">
        <v>4.49</v>
      </c>
      <c r="AK24">
        <v>17.18</v>
      </c>
      <c r="AL24">
        <v>0.43</v>
      </c>
      <c r="AM24">
        <v>2.19</v>
      </c>
      <c r="AN24">
        <v>0.39</v>
      </c>
      <c r="AO24">
        <v>0</v>
      </c>
      <c r="AP24">
        <v>51.25</v>
      </c>
      <c r="AQ24">
        <v>0.24</v>
      </c>
      <c r="AR24">
        <v>0</v>
      </c>
      <c r="AS24">
        <v>0.63</v>
      </c>
      <c r="AT24">
        <v>0</v>
      </c>
      <c r="AU24">
        <v>0</v>
      </c>
      <c r="AV24">
        <v>0</v>
      </c>
      <c r="AW24">
        <v>60</v>
      </c>
      <c r="AX24">
        <v>0</v>
      </c>
      <c r="AY24">
        <v>0</v>
      </c>
      <c r="AZ24">
        <v>40</v>
      </c>
      <c r="BA24">
        <v>10</v>
      </c>
      <c r="BB24">
        <v>20</v>
      </c>
    </row>
    <row r="25" spans="1:54">
      <c r="A25" t="s">
        <v>258</v>
      </c>
      <c r="G25" t="s">
        <v>67</v>
      </c>
      <c r="H25" s="115">
        <v>2.88</v>
      </c>
      <c r="I25" s="88">
        <v>0.37</v>
      </c>
      <c r="J25" s="88">
        <v>2.58</v>
      </c>
      <c r="K25" s="88">
        <v>0</v>
      </c>
      <c r="L25" s="88">
        <v>4.49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0.6</v>
      </c>
      <c r="Y25">
        <v>0.35</v>
      </c>
      <c r="Z25">
        <v>0</v>
      </c>
      <c r="AA25">
        <v>0</v>
      </c>
      <c r="AB25">
        <v>50</v>
      </c>
      <c r="AC25">
        <v>0.36</v>
      </c>
      <c r="AD25">
        <v>0.37</v>
      </c>
      <c r="AE25">
        <v>0</v>
      </c>
      <c r="AF25">
        <v>0</v>
      </c>
      <c r="AG25">
        <v>0</v>
      </c>
      <c r="AH25">
        <v>0</v>
      </c>
      <c r="AI25">
        <v>0.27</v>
      </c>
      <c r="AJ25">
        <v>4.49</v>
      </c>
      <c r="AK25">
        <v>17.18</v>
      </c>
      <c r="AL25">
        <v>0.43</v>
      </c>
      <c r="AM25">
        <v>2.19</v>
      </c>
      <c r="AN25">
        <v>0.39</v>
      </c>
      <c r="AO25">
        <v>0</v>
      </c>
      <c r="AP25">
        <v>51.25</v>
      </c>
      <c r="AQ25">
        <v>0.24</v>
      </c>
      <c r="AR25">
        <v>0</v>
      </c>
      <c r="AS25">
        <v>0.63</v>
      </c>
      <c r="AT25">
        <v>0</v>
      </c>
      <c r="AU25">
        <v>0</v>
      </c>
      <c r="AV25">
        <v>0</v>
      </c>
      <c r="AW25">
        <v>60</v>
      </c>
      <c r="AX25">
        <v>0</v>
      </c>
      <c r="AY25">
        <v>0</v>
      </c>
      <c r="AZ25">
        <v>40</v>
      </c>
      <c r="BA25">
        <v>10</v>
      </c>
      <c r="BB25">
        <v>20</v>
      </c>
    </row>
    <row r="26" spans="1:54">
      <c r="A26" t="s">
        <v>259</v>
      </c>
      <c r="G26" t="s">
        <v>68</v>
      </c>
      <c r="H26" s="115">
        <v>2.88</v>
      </c>
      <c r="I26" s="88">
        <v>0.37</v>
      </c>
      <c r="J26" s="88">
        <v>2.58</v>
      </c>
      <c r="K26" s="88">
        <v>0</v>
      </c>
      <c r="L26" s="88">
        <v>4.49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0.6</v>
      </c>
      <c r="Y26">
        <v>0.35</v>
      </c>
      <c r="Z26">
        <v>0</v>
      </c>
      <c r="AA26">
        <v>0</v>
      </c>
      <c r="AB26">
        <v>50</v>
      </c>
      <c r="AC26">
        <v>0.36</v>
      </c>
      <c r="AD26">
        <v>0.37</v>
      </c>
      <c r="AE26">
        <v>0</v>
      </c>
      <c r="AF26">
        <v>0</v>
      </c>
      <c r="AG26">
        <v>0</v>
      </c>
      <c r="AH26">
        <v>0</v>
      </c>
      <c r="AI26">
        <v>0.27</v>
      </c>
      <c r="AJ26">
        <v>4.49</v>
      </c>
      <c r="AK26">
        <v>17.18</v>
      </c>
      <c r="AL26">
        <v>0.43</v>
      </c>
      <c r="AM26">
        <v>2.19</v>
      </c>
      <c r="AN26">
        <v>0.39</v>
      </c>
      <c r="AO26">
        <v>0</v>
      </c>
      <c r="AP26">
        <v>51.25</v>
      </c>
      <c r="AQ26">
        <v>0.24</v>
      </c>
      <c r="AR26">
        <v>0</v>
      </c>
      <c r="AS26">
        <v>0.63</v>
      </c>
      <c r="AT26">
        <v>0</v>
      </c>
      <c r="AU26">
        <v>0</v>
      </c>
      <c r="AV26">
        <v>0</v>
      </c>
      <c r="AW26">
        <v>60</v>
      </c>
      <c r="AX26">
        <v>0</v>
      </c>
      <c r="AY26">
        <v>0</v>
      </c>
      <c r="AZ26">
        <v>40</v>
      </c>
      <c r="BA26">
        <v>10</v>
      </c>
      <c r="BB26">
        <v>20</v>
      </c>
    </row>
    <row r="27" spans="1:54">
      <c r="A27" t="s">
        <v>260</v>
      </c>
      <c r="G27" t="s">
        <v>69</v>
      </c>
      <c r="H27" s="115">
        <v>178.80000000000004</v>
      </c>
      <c r="I27" s="88">
        <v>0.37</v>
      </c>
      <c r="J27" s="88">
        <v>2.58</v>
      </c>
      <c r="K27" s="88">
        <v>0</v>
      </c>
      <c r="L27" s="88">
        <v>4.49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222.02</v>
      </c>
      <c r="X27">
        <v>0.6</v>
      </c>
      <c r="Y27">
        <v>0.35</v>
      </c>
      <c r="Z27">
        <v>79.290000000000006</v>
      </c>
      <c r="AA27">
        <v>0</v>
      </c>
      <c r="AB27">
        <v>50</v>
      </c>
      <c r="AC27">
        <v>0.36</v>
      </c>
      <c r="AD27">
        <v>0.37</v>
      </c>
      <c r="AE27">
        <v>15.3</v>
      </c>
      <c r="AF27">
        <v>0</v>
      </c>
      <c r="AG27">
        <v>16.25</v>
      </c>
      <c r="AH27">
        <v>137.68</v>
      </c>
      <c r="AI27">
        <v>0.27</v>
      </c>
      <c r="AJ27">
        <v>4.49</v>
      </c>
      <c r="AK27">
        <v>17.18</v>
      </c>
      <c r="AL27">
        <v>0.43</v>
      </c>
      <c r="AM27">
        <v>2.19</v>
      </c>
      <c r="AN27">
        <v>0.39</v>
      </c>
      <c r="AO27">
        <v>0</v>
      </c>
      <c r="AP27">
        <v>51.25</v>
      </c>
      <c r="AQ27">
        <v>0.24</v>
      </c>
      <c r="AR27">
        <v>6.69</v>
      </c>
      <c r="AS27">
        <v>0.63</v>
      </c>
      <c r="AT27">
        <v>0</v>
      </c>
      <c r="AU27">
        <v>0</v>
      </c>
      <c r="AV27">
        <v>0</v>
      </c>
      <c r="AW27">
        <v>60</v>
      </c>
      <c r="AX27">
        <v>0</v>
      </c>
      <c r="AY27">
        <v>0</v>
      </c>
      <c r="AZ27">
        <v>40</v>
      </c>
      <c r="BA27">
        <v>10</v>
      </c>
      <c r="BB27">
        <v>20</v>
      </c>
    </row>
    <row r="28" spans="1:54">
      <c r="A28" t="s">
        <v>261</v>
      </c>
      <c r="G28" t="s">
        <v>70</v>
      </c>
      <c r="H28" s="115">
        <v>201.74000000000004</v>
      </c>
      <c r="I28" s="88">
        <v>0.37</v>
      </c>
      <c r="J28" s="88">
        <v>2.58</v>
      </c>
      <c r="K28" s="88">
        <v>0</v>
      </c>
      <c r="L28" s="88">
        <v>4.49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222.02</v>
      </c>
      <c r="X28">
        <v>0.6</v>
      </c>
      <c r="Y28">
        <v>0.35</v>
      </c>
      <c r="Z28">
        <v>79.290000000000006</v>
      </c>
      <c r="AA28">
        <v>0</v>
      </c>
      <c r="AB28">
        <v>50</v>
      </c>
      <c r="AC28">
        <v>0.36</v>
      </c>
      <c r="AD28">
        <v>0.37</v>
      </c>
      <c r="AE28">
        <v>15.3</v>
      </c>
      <c r="AF28">
        <v>0</v>
      </c>
      <c r="AG28">
        <v>16.25</v>
      </c>
      <c r="AH28">
        <v>160.62</v>
      </c>
      <c r="AI28">
        <v>0.27</v>
      </c>
      <c r="AJ28">
        <v>4.49</v>
      </c>
      <c r="AK28">
        <v>17.18</v>
      </c>
      <c r="AL28">
        <v>0.43</v>
      </c>
      <c r="AM28">
        <v>2.19</v>
      </c>
      <c r="AN28">
        <v>0.39</v>
      </c>
      <c r="AO28">
        <v>0</v>
      </c>
      <c r="AP28">
        <v>51.25</v>
      </c>
      <c r="AQ28">
        <v>0.24</v>
      </c>
      <c r="AR28">
        <v>6.69</v>
      </c>
      <c r="AS28">
        <v>0.63</v>
      </c>
      <c r="AT28">
        <v>0</v>
      </c>
      <c r="AU28">
        <v>0</v>
      </c>
      <c r="AV28">
        <v>0</v>
      </c>
      <c r="AW28">
        <v>60</v>
      </c>
      <c r="AX28">
        <v>0</v>
      </c>
      <c r="AY28">
        <v>0</v>
      </c>
      <c r="AZ28">
        <v>40</v>
      </c>
      <c r="BA28">
        <v>10</v>
      </c>
      <c r="BB28">
        <v>20</v>
      </c>
    </row>
    <row r="29" spans="1:54">
      <c r="A29" t="s">
        <v>269</v>
      </c>
      <c r="G29" t="s">
        <v>71</v>
      </c>
      <c r="H29" s="115">
        <v>186.45000000000002</v>
      </c>
      <c r="I29" s="88">
        <v>0.37</v>
      </c>
      <c r="J29" s="88">
        <v>2.58</v>
      </c>
      <c r="K29" s="88">
        <v>0</v>
      </c>
      <c r="L29" s="88">
        <v>4.49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222.02</v>
      </c>
      <c r="X29">
        <v>0.6</v>
      </c>
      <c r="Y29">
        <v>0.35</v>
      </c>
      <c r="Z29">
        <v>79.290000000000006</v>
      </c>
      <c r="AA29">
        <v>0</v>
      </c>
      <c r="AB29">
        <v>50</v>
      </c>
      <c r="AC29">
        <v>0.36</v>
      </c>
      <c r="AD29">
        <v>0.37</v>
      </c>
      <c r="AE29">
        <v>15.3</v>
      </c>
      <c r="AF29">
        <v>0</v>
      </c>
      <c r="AG29">
        <v>16.25</v>
      </c>
      <c r="AH29">
        <v>145.33000000000001</v>
      </c>
      <c r="AI29">
        <v>0.27</v>
      </c>
      <c r="AJ29">
        <v>4.49</v>
      </c>
      <c r="AK29">
        <v>17.18</v>
      </c>
      <c r="AL29">
        <v>0.43</v>
      </c>
      <c r="AM29">
        <v>2.19</v>
      </c>
      <c r="AN29">
        <v>0.39</v>
      </c>
      <c r="AO29">
        <v>0</v>
      </c>
      <c r="AP29">
        <v>51.25</v>
      </c>
      <c r="AQ29">
        <v>0.24</v>
      </c>
      <c r="AR29">
        <v>6.69</v>
      </c>
      <c r="AS29">
        <v>0.63</v>
      </c>
      <c r="AT29">
        <v>0</v>
      </c>
      <c r="AU29">
        <v>0</v>
      </c>
      <c r="AV29">
        <v>0</v>
      </c>
      <c r="AW29">
        <v>60</v>
      </c>
      <c r="AX29">
        <v>0</v>
      </c>
      <c r="AY29">
        <v>0</v>
      </c>
      <c r="AZ29">
        <v>40</v>
      </c>
      <c r="BA29">
        <v>10</v>
      </c>
      <c r="BB29">
        <v>20</v>
      </c>
    </row>
    <row r="30" spans="1:54">
      <c r="A30" t="s">
        <v>270</v>
      </c>
      <c r="G30" t="s">
        <v>72</v>
      </c>
      <c r="H30" s="115">
        <v>199.83</v>
      </c>
      <c r="I30" s="88">
        <v>0.37</v>
      </c>
      <c r="J30" s="88">
        <v>2.58</v>
      </c>
      <c r="K30" s="88">
        <v>0</v>
      </c>
      <c r="L30" s="88">
        <v>4.49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222.02</v>
      </c>
      <c r="X30">
        <v>0.6</v>
      </c>
      <c r="Y30">
        <v>0.35</v>
      </c>
      <c r="Z30">
        <v>79.290000000000006</v>
      </c>
      <c r="AA30">
        <v>0</v>
      </c>
      <c r="AB30">
        <v>50</v>
      </c>
      <c r="AC30">
        <v>0.36</v>
      </c>
      <c r="AD30">
        <v>0.37</v>
      </c>
      <c r="AE30">
        <v>15.3</v>
      </c>
      <c r="AF30">
        <v>0</v>
      </c>
      <c r="AG30">
        <v>16.25</v>
      </c>
      <c r="AH30">
        <v>158.71</v>
      </c>
      <c r="AI30">
        <v>0.27</v>
      </c>
      <c r="AJ30">
        <v>4.49</v>
      </c>
      <c r="AK30">
        <v>17.18</v>
      </c>
      <c r="AL30">
        <v>0.43</v>
      </c>
      <c r="AM30">
        <v>2.19</v>
      </c>
      <c r="AN30">
        <v>0.39</v>
      </c>
      <c r="AO30">
        <v>0</v>
      </c>
      <c r="AP30">
        <v>51.25</v>
      </c>
      <c r="AQ30">
        <v>0.24</v>
      </c>
      <c r="AR30">
        <v>6.69</v>
      </c>
      <c r="AS30">
        <v>0.63</v>
      </c>
      <c r="AT30">
        <v>0</v>
      </c>
      <c r="AU30">
        <v>0</v>
      </c>
      <c r="AV30">
        <v>0</v>
      </c>
      <c r="AW30">
        <v>60</v>
      </c>
      <c r="AX30">
        <v>0</v>
      </c>
      <c r="AY30">
        <v>0</v>
      </c>
      <c r="AZ30">
        <v>40</v>
      </c>
      <c r="BA30">
        <v>10</v>
      </c>
      <c r="BB30">
        <v>20</v>
      </c>
    </row>
    <row r="31" spans="1:54">
      <c r="A31" t="s">
        <v>280</v>
      </c>
      <c r="G31" t="s">
        <v>73</v>
      </c>
      <c r="H31" s="115">
        <v>449.37</v>
      </c>
      <c r="I31" s="88">
        <v>62.519999999999996</v>
      </c>
      <c r="J31" s="88">
        <v>2.58</v>
      </c>
      <c r="K31" s="88">
        <v>0</v>
      </c>
      <c r="L31" s="88">
        <v>4.49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222.02</v>
      </c>
      <c r="X31">
        <v>0.6</v>
      </c>
      <c r="Y31">
        <v>0.35</v>
      </c>
      <c r="Z31">
        <v>79.290000000000006</v>
      </c>
      <c r="AA31">
        <v>166.36</v>
      </c>
      <c r="AB31">
        <v>50</v>
      </c>
      <c r="AC31">
        <v>0.36</v>
      </c>
      <c r="AD31">
        <v>0.37</v>
      </c>
      <c r="AE31">
        <v>15.3</v>
      </c>
      <c r="AF31">
        <v>0</v>
      </c>
      <c r="AG31">
        <v>16.25</v>
      </c>
      <c r="AH31">
        <v>181.66</v>
      </c>
      <c r="AI31">
        <v>0.27</v>
      </c>
      <c r="AJ31">
        <v>4.49</v>
      </c>
      <c r="AK31">
        <v>17.18</v>
      </c>
      <c r="AL31">
        <v>0.43</v>
      </c>
      <c r="AM31">
        <v>2.19</v>
      </c>
      <c r="AN31">
        <v>0.39</v>
      </c>
      <c r="AO31">
        <v>62.15</v>
      </c>
      <c r="AP31">
        <v>51.25</v>
      </c>
      <c r="AQ31">
        <v>0.24</v>
      </c>
      <c r="AR31">
        <v>6.69</v>
      </c>
      <c r="AS31">
        <v>0.63</v>
      </c>
      <c r="AT31">
        <v>60.23</v>
      </c>
      <c r="AU31">
        <v>0</v>
      </c>
      <c r="AV31">
        <v>0</v>
      </c>
      <c r="AW31">
        <v>60</v>
      </c>
      <c r="AX31">
        <v>0</v>
      </c>
      <c r="AY31">
        <v>0</v>
      </c>
      <c r="AZ31">
        <v>40</v>
      </c>
      <c r="BA31">
        <v>10</v>
      </c>
      <c r="BB31">
        <v>20</v>
      </c>
    </row>
    <row r="32" spans="1:54">
      <c r="A32" t="s">
        <v>281</v>
      </c>
      <c r="G32" t="s">
        <v>74</v>
      </c>
      <c r="H32" s="115">
        <v>519.62</v>
      </c>
      <c r="I32" s="88">
        <v>101.36</v>
      </c>
      <c r="J32" s="88">
        <v>2.58</v>
      </c>
      <c r="K32" s="88">
        <v>0</v>
      </c>
      <c r="L32" s="88">
        <v>4.6800000000000006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222.02</v>
      </c>
      <c r="X32">
        <v>0.6</v>
      </c>
      <c r="Y32">
        <v>0.35</v>
      </c>
      <c r="Z32">
        <v>79.290000000000006</v>
      </c>
      <c r="AA32">
        <v>187.4</v>
      </c>
      <c r="AB32">
        <v>50</v>
      </c>
      <c r="AC32">
        <v>0.36</v>
      </c>
      <c r="AD32">
        <v>0.37</v>
      </c>
      <c r="AE32">
        <v>15.3</v>
      </c>
      <c r="AF32">
        <v>11.47</v>
      </c>
      <c r="AG32">
        <v>16.25</v>
      </c>
      <c r="AH32">
        <v>204.61</v>
      </c>
      <c r="AI32">
        <v>0.27</v>
      </c>
      <c r="AJ32">
        <v>4.49</v>
      </c>
      <c r="AK32">
        <v>17.18</v>
      </c>
      <c r="AL32">
        <v>0.43</v>
      </c>
      <c r="AM32">
        <v>2.19</v>
      </c>
      <c r="AN32">
        <v>0.39</v>
      </c>
      <c r="AO32">
        <v>100.39</v>
      </c>
      <c r="AP32">
        <v>51.25</v>
      </c>
      <c r="AQ32">
        <v>0.24</v>
      </c>
      <c r="AR32">
        <v>6.69</v>
      </c>
      <c r="AS32">
        <v>0.63</v>
      </c>
      <c r="AT32">
        <v>73.62</v>
      </c>
      <c r="AU32">
        <v>0</v>
      </c>
      <c r="AV32">
        <v>0.19</v>
      </c>
      <c r="AW32">
        <v>60</v>
      </c>
      <c r="AX32">
        <v>0.6</v>
      </c>
      <c r="AY32">
        <v>1.4</v>
      </c>
      <c r="AZ32">
        <v>40</v>
      </c>
      <c r="BA32">
        <v>10</v>
      </c>
      <c r="BB32">
        <v>20</v>
      </c>
    </row>
    <row r="33" spans="1:54">
      <c r="A33" t="s">
        <v>282</v>
      </c>
      <c r="G33" t="s">
        <v>75</v>
      </c>
      <c r="H33" s="115">
        <v>587.94000000000005</v>
      </c>
      <c r="I33" s="88">
        <v>111.52000000000001</v>
      </c>
      <c r="J33" s="88">
        <v>2.58</v>
      </c>
      <c r="K33" s="88">
        <v>0</v>
      </c>
      <c r="L33" s="88">
        <v>4.92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222.02</v>
      </c>
      <c r="X33">
        <v>0.6</v>
      </c>
      <c r="Y33">
        <v>0.35</v>
      </c>
      <c r="Z33">
        <v>79.290000000000006</v>
      </c>
      <c r="AA33">
        <v>204.61</v>
      </c>
      <c r="AB33">
        <v>50</v>
      </c>
      <c r="AC33">
        <v>0.36</v>
      </c>
      <c r="AD33">
        <v>0.37</v>
      </c>
      <c r="AE33">
        <v>15.3</v>
      </c>
      <c r="AF33">
        <v>28.68</v>
      </c>
      <c r="AG33">
        <v>16.25</v>
      </c>
      <c r="AH33">
        <v>237.11</v>
      </c>
      <c r="AI33">
        <v>0.27</v>
      </c>
      <c r="AJ33">
        <v>4.49</v>
      </c>
      <c r="AK33">
        <v>17.18</v>
      </c>
      <c r="AL33">
        <v>0.43</v>
      </c>
      <c r="AM33">
        <v>2.19</v>
      </c>
      <c r="AN33">
        <v>0.39</v>
      </c>
      <c r="AO33">
        <v>109.95</v>
      </c>
      <c r="AP33">
        <v>51.25</v>
      </c>
      <c r="AQ33">
        <v>0.24</v>
      </c>
      <c r="AR33">
        <v>6.69</v>
      </c>
      <c r="AS33">
        <v>0.63</v>
      </c>
      <c r="AT33">
        <v>73.62</v>
      </c>
      <c r="AU33">
        <v>0</v>
      </c>
      <c r="AV33">
        <v>0.43</v>
      </c>
      <c r="AW33">
        <v>60</v>
      </c>
      <c r="AX33">
        <v>1.2</v>
      </c>
      <c r="AY33">
        <v>2.8</v>
      </c>
      <c r="AZ33">
        <v>40</v>
      </c>
      <c r="BA33">
        <v>10</v>
      </c>
      <c r="BB33">
        <v>20</v>
      </c>
    </row>
    <row r="34" spans="1:54">
      <c r="A34" t="s">
        <v>283</v>
      </c>
      <c r="G34" t="s">
        <v>76</v>
      </c>
      <c r="H34" s="115">
        <v>617.94999999999993</v>
      </c>
      <c r="I34" s="88">
        <v>89.42</v>
      </c>
      <c r="J34" s="88">
        <v>2.58</v>
      </c>
      <c r="K34" s="88">
        <v>0</v>
      </c>
      <c r="L34" s="88">
        <v>5.28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222.02</v>
      </c>
      <c r="X34">
        <v>0.6</v>
      </c>
      <c r="Y34">
        <v>0.35</v>
      </c>
      <c r="Z34">
        <v>79.290000000000006</v>
      </c>
      <c r="AA34">
        <v>230.42</v>
      </c>
      <c r="AB34">
        <v>50</v>
      </c>
      <c r="AC34">
        <v>0.36</v>
      </c>
      <c r="AD34">
        <v>0.37</v>
      </c>
      <c r="AE34">
        <v>15.3</v>
      </c>
      <c r="AF34">
        <v>28.68</v>
      </c>
      <c r="AG34">
        <v>16.25</v>
      </c>
      <c r="AH34">
        <v>237.11</v>
      </c>
      <c r="AI34">
        <v>0.27</v>
      </c>
      <c r="AJ34">
        <v>4.49</v>
      </c>
      <c r="AK34">
        <v>17.18</v>
      </c>
      <c r="AL34">
        <v>0.43</v>
      </c>
      <c r="AM34">
        <v>2.19</v>
      </c>
      <c r="AN34">
        <v>0.39</v>
      </c>
      <c r="AO34">
        <v>86.05</v>
      </c>
      <c r="AP34">
        <v>51.25</v>
      </c>
      <c r="AQ34">
        <v>0.24</v>
      </c>
      <c r="AR34">
        <v>6.69</v>
      </c>
      <c r="AS34">
        <v>0.63</v>
      </c>
      <c r="AT34">
        <v>73.62</v>
      </c>
      <c r="AU34">
        <v>0</v>
      </c>
      <c r="AV34">
        <v>0.79</v>
      </c>
      <c r="AW34">
        <v>60</v>
      </c>
      <c r="AX34">
        <v>3</v>
      </c>
      <c r="AY34">
        <v>7</v>
      </c>
      <c r="AZ34">
        <v>40</v>
      </c>
      <c r="BA34">
        <v>10</v>
      </c>
      <c r="BB34">
        <v>20</v>
      </c>
    </row>
    <row r="35" spans="1:54">
      <c r="A35" t="s">
        <v>298</v>
      </c>
      <c r="G35" t="s">
        <v>77</v>
      </c>
      <c r="H35" s="115">
        <v>670.16</v>
      </c>
      <c r="I35" s="88">
        <v>76.39</v>
      </c>
      <c r="J35" s="88">
        <v>2.5299999999999998</v>
      </c>
      <c r="K35" s="88">
        <v>0</v>
      </c>
      <c r="L35" s="88">
        <v>5.71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222.02</v>
      </c>
      <c r="X35">
        <v>0.6</v>
      </c>
      <c r="Y35">
        <v>0.35</v>
      </c>
      <c r="Z35">
        <v>79.290000000000006</v>
      </c>
      <c r="AA35">
        <v>249.54</v>
      </c>
      <c r="AB35">
        <v>50</v>
      </c>
      <c r="AC35">
        <v>0.33</v>
      </c>
      <c r="AD35">
        <v>0.46</v>
      </c>
      <c r="AE35">
        <v>15.3</v>
      </c>
      <c r="AF35">
        <v>28.68</v>
      </c>
      <c r="AG35">
        <v>16.25</v>
      </c>
      <c r="AH35">
        <v>256.23</v>
      </c>
      <c r="AI35">
        <v>0.27</v>
      </c>
      <c r="AJ35">
        <v>4.49</v>
      </c>
      <c r="AK35">
        <v>17.18</v>
      </c>
      <c r="AL35">
        <v>0.43</v>
      </c>
      <c r="AM35">
        <v>2.19</v>
      </c>
      <c r="AN35">
        <v>0.34</v>
      </c>
      <c r="AO35">
        <v>66.930000000000007</v>
      </c>
      <c r="AP35">
        <v>51.25</v>
      </c>
      <c r="AQ35">
        <v>0.24</v>
      </c>
      <c r="AR35">
        <v>6.69</v>
      </c>
      <c r="AS35">
        <v>0.63</v>
      </c>
      <c r="AT35">
        <v>73.62</v>
      </c>
      <c r="AU35">
        <v>0</v>
      </c>
      <c r="AV35">
        <v>1.22</v>
      </c>
      <c r="AW35">
        <v>60</v>
      </c>
      <c r="AX35">
        <v>9</v>
      </c>
      <c r="AY35">
        <v>21</v>
      </c>
      <c r="AZ35">
        <v>40</v>
      </c>
      <c r="BA35">
        <v>10</v>
      </c>
      <c r="BB35">
        <v>20</v>
      </c>
    </row>
    <row r="36" spans="1:54">
      <c r="A36" t="s">
        <v>331</v>
      </c>
      <c r="G36" t="s">
        <v>78</v>
      </c>
      <c r="H36" s="115">
        <v>680.66</v>
      </c>
      <c r="I36" s="88">
        <v>80.89</v>
      </c>
      <c r="J36" s="88">
        <v>2.5299999999999998</v>
      </c>
      <c r="K36" s="88">
        <v>0</v>
      </c>
      <c r="L36" s="88">
        <v>6.11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222.02</v>
      </c>
      <c r="X36">
        <v>0.6</v>
      </c>
      <c r="Y36">
        <v>0.35</v>
      </c>
      <c r="Z36">
        <v>79.290000000000006</v>
      </c>
      <c r="AA36">
        <v>249.54</v>
      </c>
      <c r="AB36">
        <v>50</v>
      </c>
      <c r="AC36">
        <v>0.33</v>
      </c>
      <c r="AD36">
        <v>0.46</v>
      </c>
      <c r="AE36">
        <v>15.3</v>
      </c>
      <c r="AF36">
        <v>28.68</v>
      </c>
      <c r="AG36">
        <v>16.25</v>
      </c>
      <c r="AH36">
        <v>256.23</v>
      </c>
      <c r="AI36">
        <v>0.27</v>
      </c>
      <c r="AJ36">
        <v>4.49</v>
      </c>
      <c r="AK36">
        <v>17.18</v>
      </c>
      <c r="AL36">
        <v>0.43</v>
      </c>
      <c r="AM36">
        <v>2.19</v>
      </c>
      <c r="AN36">
        <v>0.34</v>
      </c>
      <c r="AO36">
        <v>66.930000000000007</v>
      </c>
      <c r="AP36">
        <v>51.25</v>
      </c>
      <c r="AQ36">
        <v>0.24</v>
      </c>
      <c r="AR36">
        <v>6.69</v>
      </c>
      <c r="AS36">
        <v>0.63</v>
      </c>
      <c r="AT36">
        <v>73.62</v>
      </c>
      <c r="AU36">
        <v>0</v>
      </c>
      <c r="AV36">
        <v>1.62</v>
      </c>
      <c r="AW36">
        <v>60</v>
      </c>
      <c r="AX36">
        <v>13.5</v>
      </c>
      <c r="AY36">
        <v>31.5</v>
      </c>
      <c r="AZ36">
        <v>40</v>
      </c>
      <c r="BA36">
        <v>10</v>
      </c>
      <c r="BB36">
        <v>20</v>
      </c>
    </row>
    <row r="37" spans="1:54">
      <c r="A37" t="s">
        <v>332</v>
      </c>
      <c r="G37" t="s">
        <v>79</v>
      </c>
      <c r="H37" s="115">
        <v>716.02</v>
      </c>
      <c r="I37" s="88">
        <v>99.72999999999999</v>
      </c>
      <c r="J37" s="88">
        <v>2.5299999999999998</v>
      </c>
      <c r="K37" s="88">
        <v>0</v>
      </c>
      <c r="L37" s="88">
        <v>6.58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222.02</v>
      </c>
      <c r="X37">
        <v>0.6</v>
      </c>
      <c r="Y37">
        <v>0.35</v>
      </c>
      <c r="Z37">
        <v>79.290000000000006</v>
      </c>
      <c r="AA37">
        <v>274.39999999999998</v>
      </c>
      <c r="AB37">
        <v>50</v>
      </c>
      <c r="AC37">
        <v>0.33</v>
      </c>
      <c r="AD37">
        <v>0.46</v>
      </c>
      <c r="AE37">
        <v>15.3</v>
      </c>
      <c r="AF37">
        <v>28.68</v>
      </c>
      <c r="AG37">
        <v>16.25</v>
      </c>
      <c r="AH37">
        <v>256.23</v>
      </c>
      <c r="AI37">
        <v>0.27</v>
      </c>
      <c r="AJ37">
        <v>4.49</v>
      </c>
      <c r="AK37">
        <v>17.18</v>
      </c>
      <c r="AL37">
        <v>0.43</v>
      </c>
      <c r="AM37">
        <v>2.19</v>
      </c>
      <c r="AN37">
        <v>0.34</v>
      </c>
      <c r="AO37">
        <v>81.27</v>
      </c>
      <c r="AP37">
        <v>51.25</v>
      </c>
      <c r="AQ37">
        <v>0.24</v>
      </c>
      <c r="AR37">
        <v>6.69</v>
      </c>
      <c r="AS37">
        <v>0.63</v>
      </c>
      <c r="AT37">
        <v>73.62</v>
      </c>
      <c r="AU37">
        <v>0</v>
      </c>
      <c r="AV37">
        <v>2.09</v>
      </c>
      <c r="AW37">
        <v>60</v>
      </c>
      <c r="AX37">
        <v>18</v>
      </c>
      <c r="AY37">
        <v>42</v>
      </c>
      <c r="AZ37">
        <v>40</v>
      </c>
      <c r="BA37">
        <v>10</v>
      </c>
      <c r="BB37">
        <v>20</v>
      </c>
    </row>
    <row r="38" spans="1:54">
      <c r="A38" t="s">
        <v>333</v>
      </c>
      <c r="G38" t="s">
        <v>80</v>
      </c>
      <c r="H38" s="115">
        <v>727.16</v>
      </c>
      <c r="I38" s="88">
        <v>100.94999999999999</v>
      </c>
      <c r="J38" s="88">
        <v>2.5299999999999998</v>
      </c>
      <c r="K38" s="88">
        <v>0</v>
      </c>
      <c r="L38" s="88">
        <v>7.09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222.02</v>
      </c>
      <c r="X38">
        <v>0.6</v>
      </c>
      <c r="Y38">
        <v>0.35</v>
      </c>
      <c r="Z38">
        <v>79.290000000000006</v>
      </c>
      <c r="AA38">
        <v>279.18</v>
      </c>
      <c r="AB38">
        <v>50</v>
      </c>
      <c r="AC38">
        <v>0.33</v>
      </c>
      <c r="AD38">
        <v>0.46</v>
      </c>
      <c r="AE38">
        <v>15.3</v>
      </c>
      <c r="AF38">
        <v>28.68</v>
      </c>
      <c r="AG38">
        <v>16.25</v>
      </c>
      <c r="AH38">
        <v>248.59</v>
      </c>
      <c r="AI38">
        <v>0.27</v>
      </c>
      <c r="AJ38">
        <v>4.49</v>
      </c>
      <c r="AK38">
        <v>17.18</v>
      </c>
      <c r="AL38">
        <v>0.43</v>
      </c>
      <c r="AM38">
        <v>2.19</v>
      </c>
      <c r="AN38">
        <v>0.34</v>
      </c>
      <c r="AO38">
        <v>76.489999999999995</v>
      </c>
      <c r="AP38">
        <v>51.25</v>
      </c>
      <c r="AQ38">
        <v>0.24</v>
      </c>
      <c r="AR38">
        <v>6.69</v>
      </c>
      <c r="AS38">
        <v>0.63</v>
      </c>
      <c r="AT38">
        <v>73.62</v>
      </c>
      <c r="AU38">
        <v>0</v>
      </c>
      <c r="AV38">
        <v>2.6</v>
      </c>
      <c r="AW38">
        <v>60</v>
      </c>
      <c r="AX38">
        <v>24</v>
      </c>
      <c r="AY38">
        <v>56</v>
      </c>
      <c r="AZ38">
        <v>40</v>
      </c>
      <c r="BA38">
        <v>10</v>
      </c>
      <c r="BB38">
        <v>20</v>
      </c>
    </row>
    <row r="39" spans="1:54">
      <c r="A39" t="s">
        <v>334</v>
      </c>
      <c r="G39" t="s">
        <v>81</v>
      </c>
      <c r="H39" s="115">
        <v>755.5</v>
      </c>
      <c r="I39" s="88">
        <v>102.16999999999999</v>
      </c>
      <c r="J39" s="88">
        <v>2.5299999999999998</v>
      </c>
      <c r="K39" s="88">
        <v>0</v>
      </c>
      <c r="L39" s="88">
        <v>7.3900000000000006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222.02</v>
      </c>
      <c r="X39">
        <v>0.54</v>
      </c>
      <c r="Y39">
        <v>0.35</v>
      </c>
      <c r="Z39">
        <v>79.290000000000006</v>
      </c>
      <c r="AA39">
        <v>293.52</v>
      </c>
      <c r="AB39">
        <v>50</v>
      </c>
      <c r="AC39">
        <v>0.33</v>
      </c>
      <c r="AD39">
        <v>0.46</v>
      </c>
      <c r="AE39">
        <v>15.3</v>
      </c>
      <c r="AF39">
        <v>28.68</v>
      </c>
      <c r="AG39">
        <v>16.25</v>
      </c>
      <c r="AH39">
        <v>248.59</v>
      </c>
      <c r="AI39">
        <v>0.27</v>
      </c>
      <c r="AJ39">
        <v>4.49</v>
      </c>
      <c r="AK39">
        <v>17.18</v>
      </c>
      <c r="AL39">
        <v>0.49</v>
      </c>
      <c r="AM39">
        <v>2.19</v>
      </c>
      <c r="AN39">
        <v>0.34</v>
      </c>
      <c r="AO39">
        <v>71.709999999999994</v>
      </c>
      <c r="AP39">
        <v>51.25</v>
      </c>
      <c r="AQ39">
        <v>0.24</v>
      </c>
      <c r="AR39">
        <v>6.69</v>
      </c>
      <c r="AS39">
        <v>0.63</v>
      </c>
      <c r="AT39">
        <v>73.62</v>
      </c>
      <c r="AU39">
        <v>0</v>
      </c>
      <c r="AV39">
        <v>2.9</v>
      </c>
      <c r="AW39">
        <v>60</v>
      </c>
      <c r="AX39">
        <v>30</v>
      </c>
      <c r="AY39">
        <v>70</v>
      </c>
      <c r="AZ39">
        <v>40</v>
      </c>
      <c r="BA39">
        <v>10</v>
      </c>
      <c r="BB39">
        <v>20</v>
      </c>
    </row>
    <row r="40" spans="1:54">
      <c r="A40" t="s">
        <v>355</v>
      </c>
      <c r="G40" t="s">
        <v>82</v>
      </c>
      <c r="H40" s="115">
        <v>778.1</v>
      </c>
      <c r="I40" s="88">
        <v>103.39</v>
      </c>
      <c r="J40" s="88">
        <v>2.5299999999999998</v>
      </c>
      <c r="K40" s="88">
        <v>0</v>
      </c>
      <c r="L40" s="88">
        <v>8.06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222.02</v>
      </c>
      <c r="X40">
        <v>0.54</v>
      </c>
      <c r="Y40">
        <v>0.35</v>
      </c>
      <c r="Z40">
        <v>79.290000000000006</v>
      </c>
      <c r="AA40">
        <v>308.82</v>
      </c>
      <c r="AB40">
        <v>50</v>
      </c>
      <c r="AC40">
        <v>0.33</v>
      </c>
      <c r="AD40">
        <v>0.46</v>
      </c>
      <c r="AE40">
        <v>15.3</v>
      </c>
      <c r="AF40">
        <v>28.68</v>
      </c>
      <c r="AG40">
        <v>16.25</v>
      </c>
      <c r="AH40">
        <v>241.89</v>
      </c>
      <c r="AI40">
        <v>0.27</v>
      </c>
      <c r="AJ40">
        <v>4.49</v>
      </c>
      <c r="AK40">
        <v>17.18</v>
      </c>
      <c r="AL40">
        <v>0.49</v>
      </c>
      <c r="AM40">
        <v>2.19</v>
      </c>
      <c r="AN40">
        <v>0.34</v>
      </c>
      <c r="AO40">
        <v>66.930000000000007</v>
      </c>
      <c r="AP40">
        <v>51.25</v>
      </c>
      <c r="AQ40">
        <v>0.24</v>
      </c>
      <c r="AR40">
        <v>6.69</v>
      </c>
      <c r="AS40">
        <v>0.63</v>
      </c>
      <c r="AT40">
        <v>73.62</v>
      </c>
      <c r="AU40">
        <v>0</v>
      </c>
      <c r="AV40">
        <v>3.57</v>
      </c>
      <c r="AW40">
        <v>60</v>
      </c>
      <c r="AX40">
        <v>36</v>
      </c>
      <c r="AY40">
        <v>84</v>
      </c>
      <c r="AZ40">
        <v>40</v>
      </c>
      <c r="BA40">
        <v>10</v>
      </c>
      <c r="BB40">
        <v>20</v>
      </c>
    </row>
    <row r="41" spans="1:54">
      <c r="A41" t="s">
        <v>356</v>
      </c>
      <c r="G41" t="s">
        <v>83</v>
      </c>
      <c r="H41" s="115">
        <v>814.74000000000012</v>
      </c>
      <c r="I41" s="88">
        <v>115.94999999999999</v>
      </c>
      <c r="J41" s="88">
        <v>2.5299999999999998</v>
      </c>
      <c r="K41" s="88">
        <v>0</v>
      </c>
      <c r="L41" s="88">
        <v>8.5300000000000011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222.02</v>
      </c>
      <c r="X41">
        <v>0.54</v>
      </c>
      <c r="Y41">
        <v>0.35</v>
      </c>
      <c r="Z41">
        <v>79.290000000000006</v>
      </c>
      <c r="AA41">
        <v>416.86</v>
      </c>
      <c r="AB41">
        <v>50</v>
      </c>
      <c r="AC41">
        <v>0.33</v>
      </c>
      <c r="AD41">
        <v>0.46</v>
      </c>
      <c r="AE41">
        <v>15.3</v>
      </c>
      <c r="AF41">
        <v>28.68</v>
      </c>
      <c r="AG41">
        <v>16.25</v>
      </c>
      <c r="AH41">
        <v>237.11</v>
      </c>
      <c r="AI41">
        <v>0.27</v>
      </c>
      <c r="AJ41">
        <v>4.49</v>
      </c>
      <c r="AK41">
        <v>17.18</v>
      </c>
      <c r="AL41">
        <v>0.49</v>
      </c>
      <c r="AM41">
        <v>2.19</v>
      </c>
      <c r="AN41">
        <v>0.34</v>
      </c>
      <c r="AO41">
        <v>76.489999999999995</v>
      </c>
      <c r="AP41">
        <v>51.25</v>
      </c>
      <c r="AQ41">
        <v>0.24</v>
      </c>
      <c r="AR41">
        <v>6.69</v>
      </c>
      <c r="AS41">
        <v>0.63</v>
      </c>
      <c r="AT41">
        <v>0</v>
      </c>
      <c r="AU41">
        <v>0</v>
      </c>
      <c r="AV41">
        <v>4.04</v>
      </c>
      <c r="AW41">
        <v>60</v>
      </c>
      <c r="AX41">
        <v>39</v>
      </c>
      <c r="AY41">
        <v>91</v>
      </c>
      <c r="AZ41">
        <v>40</v>
      </c>
      <c r="BA41">
        <v>10</v>
      </c>
      <c r="BB41">
        <v>20</v>
      </c>
    </row>
    <row r="42" spans="1:54">
      <c r="A42" t="s">
        <v>357</v>
      </c>
      <c r="G42" t="s">
        <v>84</v>
      </c>
      <c r="H42" s="115">
        <v>841.49000000000012</v>
      </c>
      <c r="I42" s="88">
        <v>120.44999999999999</v>
      </c>
      <c r="J42" s="88">
        <v>2.5299999999999998</v>
      </c>
      <c r="K42" s="88">
        <v>0</v>
      </c>
      <c r="L42" s="88">
        <v>8.9700000000000006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222.02</v>
      </c>
      <c r="X42">
        <v>0.54</v>
      </c>
      <c r="Y42">
        <v>0.35</v>
      </c>
      <c r="Z42">
        <v>79.290000000000006</v>
      </c>
      <c r="AA42">
        <v>433.11</v>
      </c>
      <c r="AB42">
        <v>50</v>
      </c>
      <c r="AC42">
        <v>0.33</v>
      </c>
      <c r="AD42">
        <v>0.46</v>
      </c>
      <c r="AE42">
        <v>15.3</v>
      </c>
      <c r="AF42">
        <v>28.68</v>
      </c>
      <c r="AG42">
        <v>16.25</v>
      </c>
      <c r="AH42">
        <v>237.11</v>
      </c>
      <c r="AI42">
        <v>0.27</v>
      </c>
      <c r="AJ42">
        <v>4.49</v>
      </c>
      <c r="AK42">
        <v>17.18</v>
      </c>
      <c r="AL42">
        <v>0.49</v>
      </c>
      <c r="AM42">
        <v>2.19</v>
      </c>
      <c r="AN42">
        <v>0.34</v>
      </c>
      <c r="AO42">
        <v>76.489999999999995</v>
      </c>
      <c r="AP42">
        <v>51.25</v>
      </c>
      <c r="AQ42">
        <v>0.24</v>
      </c>
      <c r="AR42">
        <v>6.69</v>
      </c>
      <c r="AS42">
        <v>0.63</v>
      </c>
      <c r="AT42">
        <v>0</v>
      </c>
      <c r="AU42">
        <v>0</v>
      </c>
      <c r="AV42">
        <v>4.4800000000000004</v>
      </c>
      <c r="AW42">
        <v>60</v>
      </c>
      <c r="AX42">
        <v>43.5</v>
      </c>
      <c r="AY42">
        <v>101.5</v>
      </c>
      <c r="AZ42">
        <v>40</v>
      </c>
      <c r="BA42">
        <v>10</v>
      </c>
      <c r="BB42">
        <v>20</v>
      </c>
    </row>
    <row r="43" spans="1:54">
      <c r="A43" t="s">
        <v>363</v>
      </c>
      <c r="G43" t="s">
        <v>85</v>
      </c>
      <c r="H43" s="115">
        <v>808.03000000000009</v>
      </c>
      <c r="I43" s="88">
        <v>115.37</v>
      </c>
      <c r="J43" s="88">
        <v>2.5299999999999998</v>
      </c>
      <c r="K43" s="88">
        <v>0</v>
      </c>
      <c r="L43" s="88">
        <v>9.39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222.02</v>
      </c>
      <c r="X43">
        <v>0.54</v>
      </c>
      <c r="Y43">
        <v>0.39</v>
      </c>
      <c r="Z43">
        <v>79.290000000000006</v>
      </c>
      <c r="AA43">
        <v>389.13</v>
      </c>
      <c r="AB43">
        <v>50</v>
      </c>
      <c r="AC43">
        <v>0.33</v>
      </c>
      <c r="AD43">
        <v>0.44</v>
      </c>
      <c r="AE43">
        <v>15.3</v>
      </c>
      <c r="AF43">
        <v>28.68</v>
      </c>
      <c r="AG43">
        <v>16.25</v>
      </c>
      <c r="AH43">
        <v>237.11</v>
      </c>
      <c r="AI43">
        <v>0.34</v>
      </c>
      <c r="AJ43">
        <v>4.49</v>
      </c>
      <c r="AK43">
        <v>17.18</v>
      </c>
      <c r="AL43">
        <v>0.49</v>
      </c>
      <c r="AM43">
        <v>2.19</v>
      </c>
      <c r="AN43">
        <v>0.34</v>
      </c>
      <c r="AO43">
        <v>66.930000000000007</v>
      </c>
      <c r="AP43">
        <v>51.25</v>
      </c>
      <c r="AQ43">
        <v>0.22</v>
      </c>
      <c r="AR43">
        <v>6.69</v>
      </c>
      <c r="AS43">
        <v>0.56000000000000005</v>
      </c>
      <c r="AT43">
        <v>0</v>
      </c>
      <c r="AU43">
        <v>0</v>
      </c>
      <c r="AV43">
        <v>4.9000000000000004</v>
      </c>
      <c r="AW43">
        <v>60</v>
      </c>
      <c r="AX43">
        <v>48</v>
      </c>
      <c r="AY43">
        <v>112</v>
      </c>
      <c r="AZ43">
        <v>40</v>
      </c>
      <c r="BA43">
        <v>10</v>
      </c>
      <c r="BB43">
        <v>20</v>
      </c>
    </row>
    <row r="44" spans="1:54">
      <c r="A44" t="s">
        <v>367</v>
      </c>
      <c r="G44" t="s">
        <v>86</v>
      </c>
      <c r="H44" s="115">
        <v>785.3900000000001</v>
      </c>
      <c r="I44" s="88">
        <v>113.59</v>
      </c>
      <c r="J44" s="88">
        <v>2.5299999999999998</v>
      </c>
      <c r="K44" s="88">
        <v>0</v>
      </c>
      <c r="L44" s="88">
        <v>9.7800000000000011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222.02</v>
      </c>
      <c r="X44">
        <v>0.54</v>
      </c>
      <c r="Y44">
        <v>0.39</v>
      </c>
      <c r="Z44">
        <v>79.290000000000006</v>
      </c>
      <c r="AA44">
        <v>359.49</v>
      </c>
      <c r="AB44">
        <v>50</v>
      </c>
      <c r="AC44">
        <v>0.33</v>
      </c>
      <c r="AD44">
        <v>0.44</v>
      </c>
      <c r="AE44">
        <v>15.3</v>
      </c>
      <c r="AF44">
        <v>28.68</v>
      </c>
      <c r="AG44">
        <v>16.25</v>
      </c>
      <c r="AH44">
        <v>237.11</v>
      </c>
      <c r="AI44">
        <v>0.34</v>
      </c>
      <c r="AJ44">
        <v>4.49</v>
      </c>
      <c r="AK44">
        <v>17.18</v>
      </c>
      <c r="AL44">
        <v>0.49</v>
      </c>
      <c r="AM44">
        <v>2.19</v>
      </c>
      <c r="AN44">
        <v>0.34</v>
      </c>
      <c r="AO44">
        <v>62.15</v>
      </c>
      <c r="AP44">
        <v>51.25</v>
      </c>
      <c r="AQ44">
        <v>0.22</v>
      </c>
      <c r="AR44">
        <v>6.69</v>
      </c>
      <c r="AS44">
        <v>0.56000000000000005</v>
      </c>
      <c r="AT44">
        <v>0</v>
      </c>
      <c r="AU44">
        <v>0</v>
      </c>
      <c r="AV44">
        <v>5.29</v>
      </c>
      <c r="AW44">
        <v>60</v>
      </c>
      <c r="AX44">
        <v>51</v>
      </c>
      <c r="AY44">
        <v>119</v>
      </c>
      <c r="AZ44">
        <v>40</v>
      </c>
      <c r="BA44">
        <v>10</v>
      </c>
      <c r="BB44">
        <v>20</v>
      </c>
    </row>
    <row r="45" spans="1:54">
      <c r="A45" t="s">
        <v>390</v>
      </c>
      <c r="G45" t="s">
        <v>87</v>
      </c>
      <c r="H45" s="115">
        <v>636.54999999999995</v>
      </c>
      <c r="I45" s="88">
        <v>102.24</v>
      </c>
      <c r="J45" s="88">
        <v>2.5299999999999998</v>
      </c>
      <c r="K45" s="88">
        <v>0</v>
      </c>
      <c r="L45" s="88">
        <v>10.07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222.02</v>
      </c>
      <c r="X45">
        <v>0.54</v>
      </c>
      <c r="Y45">
        <v>0.39</v>
      </c>
      <c r="Z45">
        <v>79.290000000000006</v>
      </c>
      <c r="AA45">
        <v>239.02</v>
      </c>
      <c r="AB45">
        <v>50</v>
      </c>
      <c r="AC45">
        <v>0.33</v>
      </c>
      <c r="AD45">
        <v>0.44</v>
      </c>
      <c r="AE45">
        <v>15.3</v>
      </c>
      <c r="AF45">
        <v>0</v>
      </c>
      <c r="AG45">
        <v>16.25</v>
      </c>
      <c r="AH45">
        <v>230.42</v>
      </c>
      <c r="AI45">
        <v>0.34</v>
      </c>
      <c r="AJ45">
        <v>4.49</v>
      </c>
      <c r="AK45">
        <v>17.18</v>
      </c>
      <c r="AL45">
        <v>0.49</v>
      </c>
      <c r="AM45">
        <v>2.19</v>
      </c>
      <c r="AN45">
        <v>0.34</v>
      </c>
      <c r="AO45">
        <v>47.8</v>
      </c>
      <c r="AP45">
        <v>51.25</v>
      </c>
      <c r="AQ45">
        <v>0.22</v>
      </c>
      <c r="AR45">
        <v>6.69</v>
      </c>
      <c r="AS45">
        <v>0.56000000000000005</v>
      </c>
      <c r="AT45">
        <v>0</v>
      </c>
      <c r="AU45">
        <v>0</v>
      </c>
      <c r="AV45">
        <v>5.58</v>
      </c>
      <c r="AW45">
        <v>60</v>
      </c>
      <c r="AX45">
        <v>54</v>
      </c>
      <c r="AY45">
        <v>126</v>
      </c>
      <c r="AZ45">
        <v>40</v>
      </c>
      <c r="BA45">
        <v>10</v>
      </c>
      <c r="BB45">
        <v>20</v>
      </c>
    </row>
    <row r="46" spans="1:54">
      <c r="A46" t="s">
        <v>391</v>
      </c>
      <c r="G46" t="s">
        <v>88</v>
      </c>
      <c r="H46" s="115">
        <v>536.48</v>
      </c>
      <c r="I46" s="88">
        <v>95.68</v>
      </c>
      <c r="J46" s="88">
        <v>2.5299999999999998</v>
      </c>
      <c r="K46" s="88">
        <v>0</v>
      </c>
      <c r="L46" s="88">
        <v>10.350000000000001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222.02</v>
      </c>
      <c r="X46">
        <v>0.54</v>
      </c>
      <c r="Y46">
        <v>0.39</v>
      </c>
      <c r="Z46">
        <v>79.290000000000006</v>
      </c>
      <c r="AA46">
        <v>152.97999999999999</v>
      </c>
      <c r="AB46">
        <v>50</v>
      </c>
      <c r="AC46">
        <v>0.33</v>
      </c>
      <c r="AD46">
        <v>0.44</v>
      </c>
      <c r="AE46">
        <v>15.3</v>
      </c>
      <c r="AF46">
        <v>0</v>
      </c>
      <c r="AG46">
        <v>16.25</v>
      </c>
      <c r="AH46">
        <v>209.39</v>
      </c>
      <c r="AI46">
        <v>0.34</v>
      </c>
      <c r="AJ46">
        <v>4.49</v>
      </c>
      <c r="AK46">
        <v>17.18</v>
      </c>
      <c r="AL46">
        <v>0.49</v>
      </c>
      <c r="AM46">
        <v>2.19</v>
      </c>
      <c r="AN46">
        <v>0.34</v>
      </c>
      <c r="AO46">
        <v>38.24</v>
      </c>
      <c r="AP46">
        <v>51.25</v>
      </c>
      <c r="AQ46">
        <v>0.22</v>
      </c>
      <c r="AR46">
        <v>6.69</v>
      </c>
      <c r="AS46">
        <v>0.56000000000000005</v>
      </c>
      <c r="AT46">
        <v>0</v>
      </c>
      <c r="AU46">
        <v>0</v>
      </c>
      <c r="AV46">
        <v>5.86</v>
      </c>
      <c r="AW46">
        <v>60</v>
      </c>
      <c r="AX46">
        <v>57</v>
      </c>
      <c r="AY46">
        <v>133</v>
      </c>
      <c r="AZ46">
        <v>40</v>
      </c>
      <c r="BA46">
        <v>10</v>
      </c>
      <c r="BB46">
        <v>20</v>
      </c>
    </row>
    <row r="47" spans="1:54">
      <c r="A47" t="s">
        <v>395</v>
      </c>
      <c r="G47" t="s">
        <v>89</v>
      </c>
      <c r="H47" s="115">
        <v>372.33000000000004</v>
      </c>
      <c r="I47" s="88">
        <v>60.44</v>
      </c>
      <c r="J47" s="88">
        <v>2.5299999999999998</v>
      </c>
      <c r="K47" s="88">
        <v>0</v>
      </c>
      <c r="L47" s="88">
        <v>10.58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222.02</v>
      </c>
      <c r="X47">
        <v>0.54</v>
      </c>
      <c r="Y47">
        <v>0.39</v>
      </c>
      <c r="Z47">
        <v>79.290000000000006</v>
      </c>
      <c r="AA47">
        <v>0</v>
      </c>
      <c r="AB47">
        <v>50</v>
      </c>
      <c r="AC47">
        <v>0.33</v>
      </c>
      <c r="AD47">
        <v>0.44</v>
      </c>
      <c r="AE47">
        <v>15.3</v>
      </c>
      <c r="AF47">
        <v>0</v>
      </c>
      <c r="AG47">
        <v>16.25</v>
      </c>
      <c r="AH47">
        <v>191.22</v>
      </c>
      <c r="AI47">
        <v>0.34</v>
      </c>
      <c r="AJ47">
        <v>4.49</v>
      </c>
      <c r="AK47">
        <v>17.18</v>
      </c>
      <c r="AL47">
        <v>0.49</v>
      </c>
      <c r="AM47">
        <v>2.19</v>
      </c>
      <c r="AN47">
        <v>0.34</v>
      </c>
      <c r="AO47">
        <v>0</v>
      </c>
      <c r="AP47">
        <v>51.25</v>
      </c>
      <c r="AQ47">
        <v>0.22</v>
      </c>
      <c r="AR47">
        <v>6.69</v>
      </c>
      <c r="AS47">
        <v>0.56000000000000005</v>
      </c>
      <c r="AT47">
        <v>0</v>
      </c>
      <c r="AU47">
        <v>0</v>
      </c>
      <c r="AV47">
        <v>6.09</v>
      </c>
      <c r="AW47">
        <v>60</v>
      </c>
      <c r="AX47">
        <v>60</v>
      </c>
      <c r="AY47">
        <v>140</v>
      </c>
      <c r="AZ47">
        <v>40</v>
      </c>
      <c r="BA47">
        <v>10</v>
      </c>
      <c r="BB47">
        <v>20</v>
      </c>
    </row>
    <row r="48" spans="1:54">
      <c r="A48" t="s">
        <v>399</v>
      </c>
      <c r="G48" t="s">
        <v>90</v>
      </c>
      <c r="H48" s="115">
        <v>352.88</v>
      </c>
      <c r="I48" s="88">
        <v>61.94</v>
      </c>
      <c r="J48" s="88">
        <v>2.5299999999999998</v>
      </c>
      <c r="K48" s="88">
        <v>0</v>
      </c>
      <c r="L48" s="88">
        <v>10.79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222.02</v>
      </c>
      <c r="X48">
        <v>0.54</v>
      </c>
      <c r="Y48">
        <v>0.39</v>
      </c>
      <c r="Z48">
        <v>79.290000000000006</v>
      </c>
      <c r="AA48">
        <v>0</v>
      </c>
      <c r="AB48">
        <v>50</v>
      </c>
      <c r="AC48">
        <v>0.33</v>
      </c>
      <c r="AD48">
        <v>0.44</v>
      </c>
      <c r="AE48">
        <v>15.3</v>
      </c>
      <c r="AF48">
        <v>0</v>
      </c>
      <c r="AG48">
        <v>16.25</v>
      </c>
      <c r="AH48">
        <v>168.27</v>
      </c>
      <c r="AI48">
        <v>0.34</v>
      </c>
      <c r="AJ48">
        <v>4.49</v>
      </c>
      <c r="AK48">
        <v>17.18</v>
      </c>
      <c r="AL48">
        <v>0.49</v>
      </c>
      <c r="AM48">
        <v>2.19</v>
      </c>
      <c r="AN48">
        <v>0.34</v>
      </c>
      <c r="AO48">
        <v>0</v>
      </c>
      <c r="AP48">
        <v>51.25</v>
      </c>
      <c r="AQ48">
        <v>0.22</v>
      </c>
      <c r="AR48">
        <v>6.69</v>
      </c>
      <c r="AS48">
        <v>0.56000000000000005</v>
      </c>
      <c r="AT48">
        <v>0</v>
      </c>
      <c r="AU48">
        <v>0</v>
      </c>
      <c r="AV48">
        <v>6.3</v>
      </c>
      <c r="AW48">
        <v>60</v>
      </c>
      <c r="AX48">
        <v>61.5</v>
      </c>
      <c r="AY48">
        <v>143.5</v>
      </c>
      <c r="AZ48">
        <v>40</v>
      </c>
      <c r="BA48">
        <v>10</v>
      </c>
      <c r="BB48">
        <v>20</v>
      </c>
    </row>
    <row r="49" spans="1:54">
      <c r="A49" t="s">
        <v>400</v>
      </c>
      <c r="G49" t="s">
        <v>91</v>
      </c>
      <c r="H49" s="115">
        <v>333.44000000000005</v>
      </c>
      <c r="I49" s="88">
        <v>63.44</v>
      </c>
      <c r="J49" s="88">
        <v>2.5299999999999998</v>
      </c>
      <c r="K49" s="88">
        <v>0</v>
      </c>
      <c r="L49" s="88">
        <v>10.91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222.02</v>
      </c>
      <c r="X49">
        <v>0.54</v>
      </c>
      <c r="Y49">
        <v>0.39</v>
      </c>
      <c r="Z49">
        <v>79.290000000000006</v>
      </c>
      <c r="AA49">
        <v>0</v>
      </c>
      <c r="AB49">
        <v>50</v>
      </c>
      <c r="AC49">
        <v>0.33</v>
      </c>
      <c r="AD49">
        <v>0.44</v>
      </c>
      <c r="AE49">
        <v>15.3</v>
      </c>
      <c r="AF49">
        <v>0</v>
      </c>
      <c r="AG49">
        <v>16.25</v>
      </c>
      <c r="AH49">
        <v>145.33000000000001</v>
      </c>
      <c r="AI49">
        <v>0.34</v>
      </c>
      <c r="AJ49">
        <v>4.49</v>
      </c>
      <c r="AK49">
        <v>17.18</v>
      </c>
      <c r="AL49">
        <v>0.49</v>
      </c>
      <c r="AM49">
        <v>2.19</v>
      </c>
      <c r="AN49">
        <v>0.34</v>
      </c>
      <c r="AO49">
        <v>0</v>
      </c>
      <c r="AP49">
        <v>51.25</v>
      </c>
      <c r="AQ49">
        <v>0.22</v>
      </c>
      <c r="AR49">
        <v>6.69</v>
      </c>
      <c r="AS49">
        <v>0.56000000000000005</v>
      </c>
      <c r="AT49">
        <v>0</v>
      </c>
      <c r="AU49">
        <v>0</v>
      </c>
      <c r="AV49">
        <v>6.42</v>
      </c>
      <c r="AW49">
        <v>60</v>
      </c>
      <c r="AX49">
        <v>63</v>
      </c>
      <c r="AY49">
        <v>147</v>
      </c>
      <c r="AZ49">
        <v>40</v>
      </c>
      <c r="BA49">
        <v>10</v>
      </c>
      <c r="BB49">
        <v>20</v>
      </c>
    </row>
    <row r="50" spans="1:54">
      <c r="A50" t="s">
        <v>401</v>
      </c>
      <c r="G50" t="s">
        <v>92</v>
      </c>
      <c r="H50" s="115">
        <v>317.49</v>
      </c>
      <c r="I50" s="88">
        <v>66.44</v>
      </c>
      <c r="J50" s="88">
        <v>2.5299999999999998</v>
      </c>
      <c r="K50" s="88">
        <v>0</v>
      </c>
      <c r="L50" s="88">
        <v>11.01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222.02</v>
      </c>
      <c r="X50">
        <v>0.54</v>
      </c>
      <c r="Y50">
        <v>0.39</v>
      </c>
      <c r="Z50">
        <v>79.290000000000006</v>
      </c>
      <c r="AA50">
        <v>0</v>
      </c>
      <c r="AB50">
        <v>50</v>
      </c>
      <c r="AC50">
        <v>0.33</v>
      </c>
      <c r="AD50">
        <v>0.44</v>
      </c>
      <c r="AE50">
        <v>15.3</v>
      </c>
      <c r="AF50">
        <v>0</v>
      </c>
      <c r="AG50">
        <v>16.25</v>
      </c>
      <c r="AH50">
        <v>122.38</v>
      </c>
      <c r="AI50">
        <v>0.34</v>
      </c>
      <c r="AJ50">
        <v>4.49</v>
      </c>
      <c r="AK50">
        <v>17.18</v>
      </c>
      <c r="AL50">
        <v>0.49</v>
      </c>
      <c r="AM50">
        <v>2.19</v>
      </c>
      <c r="AN50">
        <v>0.34</v>
      </c>
      <c r="AO50">
        <v>0</v>
      </c>
      <c r="AP50">
        <v>51.25</v>
      </c>
      <c r="AQ50">
        <v>0.22</v>
      </c>
      <c r="AR50">
        <v>6.69</v>
      </c>
      <c r="AS50">
        <v>0.56000000000000005</v>
      </c>
      <c r="AT50">
        <v>0</v>
      </c>
      <c r="AU50">
        <v>0</v>
      </c>
      <c r="AV50">
        <v>6.52</v>
      </c>
      <c r="AW50">
        <v>60</v>
      </c>
      <c r="AX50">
        <v>66</v>
      </c>
      <c r="AY50">
        <v>154</v>
      </c>
      <c r="AZ50">
        <v>40</v>
      </c>
      <c r="BA50">
        <v>10</v>
      </c>
      <c r="BB50">
        <v>20</v>
      </c>
    </row>
    <row r="51" spans="1:54">
      <c r="A51" t="s">
        <v>403</v>
      </c>
      <c r="G51" t="s">
        <v>93</v>
      </c>
      <c r="H51" s="115">
        <v>332.79</v>
      </c>
      <c r="I51" s="88">
        <v>66.44</v>
      </c>
      <c r="J51" s="88">
        <v>2.44</v>
      </c>
      <c r="K51" s="88">
        <v>0</v>
      </c>
      <c r="L51" s="88">
        <v>11.09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222.02</v>
      </c>
      <c r="X51">
        <v>0.54</v>
      </c>
      <c r="Y51">
        <v>0.39</v>
      </c>
      <c r="Z51">
        <v>79.290000000000006</v>
      </c>
      <c r="AA51">
        <v>0</v>
      </c>
      <c r="AB51">
        <v>50</v>
      </c>
      <c r="AC51">
        <v>0.33</v>
      </c>
      <c r="AD51">
        <v>0.44</v>
      </c>
      <c r="AE51">
        <v>15.3</v>
      </c>
      <c r="AF51">
        <v>0</v>
      </c>
      <c r="AG51">
        <v>16.25</v>
      </c>
      <c r="AH51">
        <v>137.68</v>
      </c>
      <c r="AI51">
        <v>0.34</v>
      </c>
      <c r="AJ51">
        <v>4.49</v>
      </c>
      <c r="AK51">
        <v>17.18</v>
      </c>
      <c r="AL51">
        <v>0.49</v>
      </c>
      <c r="AM51">
        <v>2.1</v>
      </c>
      <c r="AN51">
        <v>0.34</v>
      </c>
      <c r="AO51">
        <v>0</v>
      </c>
      <c r="AP51">
        <v>51.25</v>
      </c>
      <c r="AQ51">
        <v>0.22</v>
      </c>
      <c r="AR51">
        <v>6.69</v>
      </c>
      <c r="AS51">
        <v>0.56000000000000005</v>
      </c>
      <c r="AT51">
        <v>0</v>
      </c>
      <c r="AU51">
        <v>0</v>
      </c>
      <c r="AV51">
        <v>6.6</v>
      </c>
      <c r="AW51">
        <v>60</v>
      </c>
      <c r="AX51">
        <v>66</v>
      </c>
      <c r="AY51">
        <v>154</v>
      </c>
      <c r="AZ51">
        <v>40</v>
      </c>
      <c r="BA51">
        <v>10</v>
      </c>
      <c r="BB51">
        <v>20</v>
      </c>
    </row>
    <row r="52" spans="1:54">
      <c r="A52" t="s">
        <v>404</v>
      </c>
      <c r="G52" t="s">
        <v>94</v>
      </c>
      <c r="H52" s="115">
        <v>309.84000000000003</v>
      </c>
      <c r="I52" s="88">
        <v>66.44</v>
      </c>
      <c r="J52" s="88">
        <v>2.44</v>
      </c>
      <c r="K52" s="88">
        <v>0</v>
      </c>
      <c r="L52" s="88">
        <v>11.14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222.02</v>
      </c>
      <c r="X52">
        <v>0.54</v>
      </c>
      <c r="Y52">
        <v>0.39</v>
      </c>
      <c r="Z52">
        <v>79.290000000000006</v>
      </c>
      <c r="AA52">
        <v>0</v>
      </c>
      <c r="AB52">
        <v>50</v>
      </c>
      <c r="AC52">
        <v>0.33</v>
      </c>
      <c r="AD52">
        <v>0.44</v>
      </c>
      <c r="AE52">
        <v>15.3</v>
      </c>
      <c r="AF52">
        <v>0</v>
      </c>
      <c r="AG52">
        <v>16.25</v>
      </c>
      <c r="AH52">
        <v>114.73</v>
      </c>
      <c r="AI52">
        <v>0.34</v>
      </c>
      <c r="AJ52">
        <v>4.49</v>
      </c>
      <c r="AK52">
        <v>17.18</v>
      </c>
      <c r="AL52">
        <v>0.49</v>
      </c>
      <c r="AM52">
        <v>2.1</v>
      </c>
      <c r="AN52">
        <v>0.34</v>
      </c>
      <c r="AO52">
        <v>0</v>
      </c>
      <c r="AP52">
        <v>51.25</v>
      </c>
      <c r="AQ52">
        <v>0.22</v>
      </c>
      <c r="AR52">
        <v>6.69</v>
      </c>
      <c r="AS52">
        <v>0.56000000000000005</v>
      </c>
      <c r="AT52">
        <v>0</v>
      </c>
      <c r="AU52">
        <v>0</v>
      </c>
      <c r="AV52">
        <v>6.65</v>
      </c>
      <c r="AW52">
        <v>60</v>
      </c>
      <c r="AX52">
        <v>66</v>
      </c>
      <c r="AY52">
        <v>154</v>
      </c>
      <c r="AZ52">
        <v>40</v>
      </c>
      <c r="BA52">
        <v>10</v>
      </c>
      <c r="BB52">
        <v>20</v>
      </c>
    </row>
    <row r="53" spans="1:54">
      <c r="A53" t="s">
        <v>445</v>
      </c>
      <c r="G53" t="s">
        <v>95</v>
      </c>
      <c r="H53" s="115">
        <v>284.98</v>
      </c>
      <c r="I53" s="88">
        <v>66.44</v>
      </c>
      <c r="J53" s="88">
        <v>2.44</v>
      </c>
      <c r="K53" s="88">
        <v>0</v>
      </c>
      <c r="L53" s="88">
        <v>11.17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222.02</v>
      </c>
      <c r="X53">
        <v>0.54</v>
      </c>
      <c r="Y53">
        <v>0.39</v>
      </c>
      <c r="Z53">
        <v>79.290000000000006</v>
      </c>
      <c r="AA53">
        <v>0</v>
      </c>
      <c r="AB53">
        <v>50</v>
      </c>
      <c r="AC53">
        <v>0.33</v>
      </c>
      <c r="AD53">
        <v>0.44</v>
      </c>
      <c r="AE53">
        <v>15.3</v>
      </c>
      <c r="AF53">
        <v>0</v>
      </c>
      <c r="AG53">
        <v>16.25</v>
      </c>
      <c r="AH53">
        <v>89.87</v>
      </c>
      <c r="AI53">
        <v>0.34</v>
      </c>
      <c r="AJ53">
        <v>4.49</v>
      </c>
      <c r="AK53">
        <v>17.18</v>
      </c>
      <c r="AL53">
        <v>0.49</v>
      </c>
      <c r="AM53">
        <v>2.1</v>
      </c>
      <c r="AN53">
        <v>0.34</v>
      </c>
      <c r="AO53">
        <v>0</v>
      </c>
      <c r="AP53">
        <v>51.25</v>
      </c>
      <c r="AQ53">
        <v>0.22</v>
      </c>
      <c r="AR53">
        <v>6.69</v>
      </c>
      <c r="AS53">
        <v>0.56000000000000005</v>
      </c>
      <c r="AT53">
        <v>0</v>
      </c>
      <c r="AU53">
        <v>0</v>
      </c>
      <c r="AV53">
        <v>6.68</v>
      </c>
      <c r="AW53">
        <v>60</v>
      </c>
      <c r="AX53">
        <v>66</v>
      </c>
      <c r="AY53">
        <v>154</v>
      </c>
      <c r="AZ53">
        <v>40</v>
      </c>
      <c r="BA53">
        <v>10</v>
      </c>
      <c r="BB53">
        <v>20</v>
      </c>
    </row>
    <row r="54" spans="1:54">
      <c r="A54" t="s">
        <v>444</v>
      </c>
      <c r="G54" t="s">
        <v>96</v>
      </c>
      <c r="H54" s="115">
        <v>275.42</v>
      </c>
      <c r="I54" s="88">
        <v>66.44</v>
      </c>
      <c r="J54" s="88">
        <v>2.44</v>
      </c>
      <c r="K54" s="88">
        <v>0</v>
      </c>
      <c r="L54" s="88">
        <v>11.129999999999999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222.02</v>
      </c>
      <c r="X54">
        <v>0.54</v>
      </c>
      <c r="Y54">
        <v>0.39</v>
      </c>
      <c r="Z54">
        <v>79.290000000000006</v>
      </c>
      <c r="AA54">
        <v>0</v>
      </c>
      <c r="AB54">
        <v>50</v>
      </c>
      <c r="AC54">
        <v>0.33</v>
      </c>
      <c r="AD54">
        <v>0.44</v>
      </c>
      <c r="AE54">
        <v>15.3</v>
      </c>
      <c r="AF54">
        <v>0</v>
      </c>
      <c r="AG54">
        <v>16.25</v>
      </c>
      <c r="AH54">
        <v>80.31</v>
      </c>
      <c r="AI54">
        <v>0.34</v>
      </c>
      <c r="AJ54">
        <v>4.49</v>
      </c>
      <c r="AK54">
        <v>17.18</v>
      </c>
      <c r="AL54">
        <v>0.49</v>
      </c>
      <c r="AM54">
        <v>2.1</v>
      </c>
      <c r="AN54">
        <v>0.34</v>
      </c>
      <c r="AO54">
        <v>0</v>
      </c>
      <c r="AP54">
        <v>51.25</v>
      </c>
      <c r="AQ54">
        <v>0.22</v>
      </c>
      <c r="AR54">
        <v>6.69</v>
      </c>
      <c r="AS54">
        <v>0.56000000000000005</v>
      </c>
      <c r="AT54">
        <v>0</v>
      </c>
      <c r="AU54">
        <v>0</v>
      </c>
      <c r="AV54">
        <v>6.64</v>
      </c>
      <c r="AW54">
        <v>60</v>
      </c>
      <c r="AX54">
        <v>66</v>
      </c>
      <c r="AY54">
        <v>154</v>
      </c>
      <c r="AZ54">
        <v>40</v>
      </c>
      <c r="BA54">
        <v>10</v>
      </c>
      <c r="BB54">
        <v>20</v>
      </c>
    </row>
    <row r="55" spans="1:54">
      <c r="A55" t="s">
        <v>446</v>
      </c>
      <c r="G55" t="s">
        <v>97</v>
      </c>
      <c r="H55" s="115">
        <v>275.42</v>
      </c>
      <c r="I55" s="88">
        <v>66.44</v>
      </c>
      <c r="J55" s="88">
        <v>2.44</v>
      </c>
      <c r="K55" s="88">
        <v>0</v>
      </c>
      <c r="L55" s="88">
        <v>11.04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222.02</v>
      </c>
      <c r="X55">
        <v>0.54</v>
      </c>
      <c r="Y55">
        <v>0.39</v>
      </c>
      <c r="Z55">
        <v>79.290000000000006</v>
      </c>
      <c r="AA55">
        <v>0</v>
      </c>
      <c r="AB55">
        <v>50</v>
      </c>
      <c r="AC55">
        <v>0.33</v>
      </c>
      <c r="AD55">
        <v>0.44</v>
      </c>
      <c r="AE55">
        <v>15.3</v>
      </c>
      <c r="AF55">
        <v>0</v>
      </c>
      <c r="AG55">
        <v>16.25</v>
      </c>
      <c r="AH55">
        <v>80.31</v>
      </c>
      <c r="AI55">
        <v>0.34</v>
      </c>
      <c r="AJ55">
        <v>4.49</v>
      </c>
      <c r="AK55">
        <v>17.18</v>
      </c>
      <c r="AL55">
        <v>0.49</v>
      </c>
      <c r="AM55">
        <v>2.1</v>
      </c>
      <c r="AN55">
        <v>0.34</v>
      </c>
      <c r="AO55">
        <v>0</v>
      </c>
      <c r="AP55">
        <v>51.25</v>
      </c>
      <c r="AQ55">
        <v>0.22</v>
      </c>
      <c r="AR55">
        <v>6.69</v>
      </c>
      <c r="AS55">
        <v>0.56000000000000005</v>
      </c>
      <c r="AT55">
        <v>0</v>
      </c>
      <c r="AU55">
        <v>0</v>
      </c>
      <c r="AV55">
        <v>6.55</v>
      </c>
      <c r="AW55">
        <v>60</v>
      </c>
      <c r="AX55">
        <v>66</v>
      </c>
      <c r="AY55">
        <v>154</v>
      </c>
      <c r="AZ55">
        <v>40</v>
      </c>
      <c r="BA55">
        <v>10</v>
      </c>
      <c r="BB55">
        <v>20</v>
      </c>
    </row>
    <row r="56" spans="1:54">
      <c r="A56" t="s">
        <v>446</v>
      </c>
      <c r="G56" t="s">
        <v>98</v>
      </c>
      <c r="H56" s="115">
        <v>275.42</v>
      </c>
      <c r="I56" s="88">
        <v>66.44</v>
      </c>
      <c r="J56" s="88">
        <v>2.44</v>
      </c>
      <c r="K56" s="88">
        <v>0</v>
      </c>
      <c r="L56" s="88">
        <v>10.93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222.02</v>
      </c>
      <c r="X56">
        <v>0.54</v>
      </c>
      <c r="Y56">
        <v>0.39</v>
      </c>
      <c r="Z56">
        <v>79.290000000000006</v>
      </c>
      <c r="AA56">
        <v>0</v>
      </c>
      <c r="AB56">
        <v>50</v>
      </c>
      <c r="AC56">
        <v>0.33</v>
      </c>
      <c r="AD56">
        <v>0.44</v>
      </c>
      <c r="AE56">
        <v>15.3</v>
      </c>
      <c r="AF56">
        <v>0</v>
      </c>
      <c r="AG56">
        <v>16.25</v>
      </c>
      <c r="AH56">
        <v>80.31</v>
      </c>
      <c r="AI56">
        <v>0.34</v>
      </c>
      <c r="AJ56">
        <v>4.49</v>
      </c>
      <c r="AK56">
        <v>17.18</v>
      </c>
      <c r="AL56">
        <v>0.49</v>
      </c>
      <c r="AM56">
        <v>2.1</v>
      </c>
      <c r="AN56">
        <v>0.34</v>
      </c>
      <c r="AO56">
        <v>0</v>
      </c>
      <c r="AP56">
        <v>51.25</v>
      </c>
      <c r="AQ56">
        <v>0.22</v>
      </c>
      <c r="AR56">
        <v>6.69</v>
      </c>
      <c r="AS56">
        <v>0.56000000000000005</v>
      </c>
      <c r="AT56">
        <v>0</v>
      </c>
      <c r="AU56">
        <v>0</v>
      </c>
      <c r="AV56">
        <v>6.44</v>
      </c>
      <c r="AW56">
        <v>60</v>
      </c>
      <c r="AX56">
        <v>66</v>
      </c>
      <c r="AY56">
        <v>154</v>
      </c>
      <c r="AZ56">
        <v>40</v>
      </c>
      <c r="BA56">
        <v>10</v>
      </c>
      <c r="BB56">
        <v>20</v>
      </c>
    </row>
    <row r="57" spans="1:54">
      <c r="G57" t="s">
        <v>99</v>
      </c>
      <c r="H57" s="115">
        <v>271.92</v>
      </c>
      <c r="I57" s="88">
        <v>64.94</v>
      </c>
      <c r="J57" s="88">
        <v>2.44</v>
      </c>
      <c r="K57" s="88">
        <v>0</v>
      </c>
      <c r="L57" s="88">
        <v>10.77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222.02</v>
      </c>
      <c r="X57">
        <v>0.54</v>
      </c>
      <c r="Y57">
        <v>0.39</v>
      </c>
      <c r="Z57">
        <v>79.290000000000006</v>
      </c>
      <c r="AA57">
        <v>0</v>
      </c>
      <c r="AB57">
        <v>50</v>
      </c>
      <c r="AC57">
        <v>0.33</v>
      </c>
      <c r="AD57">
        <v>0.44</v>
      </c>
      <c r="AE57">
        <v>15.3</v>
      </c>
      <c r="AF57">
        <v>0</v>
      </c>
      <c r="AG57">
        <v>16.25</v>
      </c>
      <c r="AH57">
        <v>80.31</v>
      </c>
      <c r="AI57">
        <v>0.34</v>
      </c>
      <c r="AJ57">
        <v>4.49</v>
      </c>
      <c r="AK57">
        <v>17.18</v>
      </c>
      <c r="AL57">
        <v>0.49</v>
      </c>
      <c r="AM57">
        <v>2.1</v>
      </c>
      <c r="AN57">
        <v>0.34</v>
      </c>
      <c r="AO57">
        <v>0</v>
      </c>
      <c r="AP57">
        <v>51.25</v>
      </c>
      <c r="AQ57">
        <v>0.22</v>
      </c>
      <c r="AR57">
        <v>6.69</v>
      </c>
      <c r="AS57">
        <v>0.56000000000000005</v>
      </c>
      <c r="AT57">
        <v>0</v>
      </c>
      <c r="AU57">
        <v>0</v>
      </c>
      <c r="AV57">
        <v>6.28</v>
      </c>
      <c r="AW57">
        <v>60</v>
      </c>
      <c r="AX57">
        <v>64.5</v>
      </c>
      <c r="AY57">
        <v>150.5</v>
      </c>
      <c r="AZ57">
        <v>40</v>
      </c>
      <c r="BA57">
        <v>10</v>
      </c>
      <c r="BB57">
        <v>20</v>
      </c>
    </row>
    <row r="58" spans="1:54">
      <c r="G58" t="s">
        <v>100</v>
      </c>
      <c r="H58" s="115">
        <v>261.46999999999997</v>
      </c>
      <c r="I58" s="88">
        <v>63.739999999999995</v>
      </c>
      <c r="J58" s="88">
        <v>2.44</v>
      </c>
      <c r="K58" s="88">
        <v>0</v>
      </c>
      <c r="L58" s="88">
        <v>10.18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222.02</v>
      </c>
      <c r="X58">
        <v>0.54</v>
      </c>
      <c r="Y58">
        <v>0.39</v>
      </c>
      <c r="Z58">
        <v>79.290000000000006</v>
      </c>
      <c r="AA58">
        <v>0</v>
      </c>
      <c r="AB58">
        <v>50</v>
      </c>
      <c r="AC58">
        <v>0.33</v>
      </c>
      <c r="AD58">
        <v>0.44</v>
      </c>
      <c r="AE58">
        <v>15.3</v>
      </c>
      <c r="AF58">
        <v>0</v>
      </c>
      <c r="AG58">
        <v>16.25</v>
      </c>
      <c r="AH58">
        <v>72.66</v>
      </c>
      <c r="AI58">
        <v>0.34</v>
      </c>
      <c r="AJ58">
        <v>4.49</v>
      </c>
      <c r="AK58">
        <v>17.18</v>
      </c>
      <c r="AL58">
        <v>0.49</v>
      </c>
      <c r="AM58">
        <v>2.1</v>
      </c>
      <c r="AN58">
        <v>0.34</v>
      </c>
      <c r="AO58">
        <v>0</v>
      </c>
      <c r="AP58">
        <v>51.25</v>
      </c>
      <c r="AQ58">
        <v>0.22</v>
      </c>
      <c r="AR58">
        <v>6.69</v>
      </c>
      <c r="AS58">
        <v>0.56000000000000005</v>
      </c>
      <c r="AT58">
        <v>0</v>
      </c>
      <c r="AU58">
        <v>0</v>
      </c>
      <c r="AV58">
        <v>5.69</v>
      </c>
      <c r="AW58">
        <v>60</v>
      </c>
      <c r="AX58">
        <v>63.3</v>
      </c>
      <c r="AY58">
        <v>147.69999999999999</v>
      </c>
      <c r="AZ58">
        <v>40</v>
      </c>
      <c r="BA58">
        <v>10</v>
      </c>
      <c r="BB58">
        <v>20</v>
      </c>
    </row>
    <row r="59" spans="1:54">
      <c r="G59" t="s">
        <v>101</v>
      </c>
      <c r="H59" s="115">
        <v>266.32</v>
      </c>
      <c r="I59" s="88">
        <v>62.54</v>
      </c>
      <c r="J59" s="88">
        <v>2.44</v>
      </c>
      <c r="K59" s="88">
        <v>0</v>
      </c>
      <c r="L59" s="88">
        <v>9.93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222.02</v>
      </c>
      <c r="X59">
        <v>0.54</v>
      </c>
      <c r="Y59">
        <v>0.39</v>
      </c>
      <c r="Z59">
        <v>79.290000000000006</v>
      </c>
      <c r="AA59">
        <v>0</v>
      </c>
      <c r="AB59">
        <v>50</v>
      </c>
      <c r="AC59">
        <v>0.33</v>
      </c>
      <c r="AD59">
        <v>0.44</v>
      </c>
      <c r="AE59">
        <v>15.3</v>
      </c>
      <c r="AF59">
        <v>0</v>
      </c>
      <c r="AG59">
        <v>16.25</v>
      </c>
      <c r="AH59">
        <v>80.31</v>
      </c>
      <c r="AI59">
        <v>0.34</v>
      </c>
      <c r="AJ59">
        <v>4.49</v>
      </c>
      <c r="AK59">
        <v>17.18</v>
      </c>
      <c r="AL59">
        <v>0.49</v>
      </c>
      <c r="AM59">
        <v>2.1</v>
      </c>
      <c r="AN59">
        <v>0.34</v>
      </c>
      <c r="AO59">
        <v>0</v>
      </c>
      <c r="AP59">
        <v>51.25</v>
      </c>
      <c r="AQ59">
        <v>0.22</v>
      </c>
      <c r="AR59">
        <v>6.69</v>
      </c>
      <c r="AS59">
        <v>0.56000000000000005</v>
      </c>
      <c r="AT59">
        <v>0</v>
      </c>
      <c r="AU59">
        <v>0</v>
      </c>
      <c r="AV59">
        <v>5.44</v>
      </c>
      <c r="AW59">
        <v>60</v>
      </c>
      <c r="AX59">
        <v>62.1</v>
      </c>
      <c r="AY59">
        <v>144.9</v>
      </c>
      <c r="AZ59">
        <v>40</v>
      </c>
      <c r="BA59">
        <v>10</v>
      </c>
      <c r="BB59">
        <v>20</v>
      </c>
    </row>
    <row r="60" spans="1:54">
      <c r="G60" t="s">
        <v>102</v>
      </c>
      <c r="H60" s="115">
        <v>238.48000000000002</v>
      </c>
      <c r="I60" s="88">
        <v>60.44</v>
      </c>
      <c r="J60" s="88">
        <v>2.44</v>
      </c>
      <c r="K60" s="88">
        <v>0</v>
      </c>
      <c r="L60" s="88">
        <v>10.039999999999999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222.02</v>
      </c>
      <c r="X60">
        <v>0.54</v>
      </c>
      <c r="Y60">
        <v>0.39</v>
      </c>
      <c r="Z60">
        <v>79.290000000000006</v>
      </c>
      <c r="AA60">
        <v>0</v>
      </c>
      <c r="AB60">
        <v>50</v>
      </c>
      <c r="AC60">
        <v>0.33</v>
      </c>
      <c r="AD60">
        <v>0.44</v>
      </c>
      <c r="AE60">
        <v>15.3</v>
      </c>
      <c r="AF60">
        <v>0</v>
      </c>
      <c r="AG60">
        <v>16.25</v>
      </c>
      <c r="AH60">
        <v>57.37</v>
      </c>
      <c r="AI60">
        <v>0.34</v>
      </c>
      <c r="AJ60">
        <v>4.49</v>
      </c>
      <c r="AK60">
        <v>17.18</v>
      </c>
      <c r="AL60">
        <v>0.49</v>
      </c>
      <c r="AM60">
        <v>2.1</v>
      </c>
      <c r="AN60">
        <v>0.34</v>
      </c>
      <c r="AO60">
        <v>0</v>
      </c>
      <c r="AP60">
        <v>51.25</v>
      </c>
      <c r="AQ60">
        <v>0.22</v>
      </c>
      <c r="AR60">
        <v>6.69</v>
      </c>
      <c r="AS60">
        <v>0.56000000000000005</v>
      </c>
      <c r="AT60">
        <v>0</v>
      </c>
      <c r="AU60">
        <v>0</v>
      </c>
      <c r="AV60">
        <v>5.55</v>
      </c>
      <c r="AW60">
        <v>60</v>
      </c>
      <c r="AX60">
        <v>60</v>
      </c>
      <c r="AY60">
        <v>140</v>
      </c>
      <c r="AZ60">
        <v>40</v>
      </c>
      <c r="BA60">
        <v>10</v>
      </c>
      <c r="BB60">
        <v>20</v>
      </c>
    </row>
    <row r="61" spans="1:54">
      <c r="G61" t="s">
        <v>103</v>
      </c>
      <c r="H61" s="115">
        <v>225.74</v>
      </c>
      <c r="I61" s="88">
        <v>57.44</v>
      </c>
      <c r="J61" s="88">
        <v>2.44</v>
      </c>
      <c r="K61" s="88">
        <v>0</v>
      </c>
      <c r="L61" s="88">
        <v>9.8000000000000007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222.02</v>
      </c>
      <c r="X61">
        <v>0.54</v>
      </c>
      <c r="Y61">
        <v>0.39</v>
      </c>
      <c r="Z61">
        <v>79.290000000000006</v>
      </c>
      <c r="AA61">
        <v>0</v>
      </c>
      <c r="AB61">
        <v>50</v>
      </c>
      <c r="AC61">
        <v>0.33</v>
      </c>
      <c r="AD61">
        <v>0.44</v>
      </c>
      <c r="AE61">
        <v>15.3</v>
      </c>
      <c r="AF61">
        <v>0</v>
      </c>
      <c r="AG61">
        <v>16.25</v>
      </c>
      <c r="AH61">
        <v>51.63</v>
      </c>
      <c r="AI61">
        <v>0.34</v>
      </c>
      <c r="AJ61">
        <v>4.49</v>
      </c>
      <c r="AK61">
        <v>17.18</v>
      </c>
      <c r="AL61">
        <v>0.49</v>
      </c>
      <c r="AM61">
        <v>2.1</v>
      </c>
      <c r="AN61">
        <v>0.34</v>
      </c>
      <c r="AO61">
        <v>0</v>
      </c>
      <c r="AP61">
        <v>51.25</v>
      </c>
      <c r="AQ61">
        <v>0.22</v>
      </c>
      <c r="AR61">
        <v>6.69</v>
      </c>
      <c r="AS61">
        <v>0.56000000000000005</v>
      </c>
      <c r="AT61">
        <v>0</v>
      </c>
      <c r="AU61">
        <v>0</v>
      </c>
      <c r="AV61">
        <v>5.31</v>
      </c>
      <c r="AW61">
        <v>60</v>
      </c>
      <c r="AX61">
        <v>57</v>
      </c>
      <c r="AY61">
        <v>133</v>
      </c>
      <c r="AZ61">
        <v>40</v>
      </c>
      <c r="BA61">
        <v>10</v>
      </c>
      <c r="BB61">
        <v>20</v>
      </c>
    </row>
    <row r="62" spans="1:54">
      <c r="G62" t="s">
        <v>104</v>
      </c>
      <c r="H62" s="115">
        <v>188.14000000000001</v>
      </c>
      <c r="I62" s="88">
        <v>54.44</v>
      </c>
      <c r="J62" s="88">
        <v>2.44</v>
      </c>
      <c r="K62" s="88">
        <v>0</v>
      </c>
      <c r="L62" s="88">
        <v>9.43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222.02</v>
      </c>
      <c r="X62">
        <v>0.54</v>
      </c>
      <c r="Y62">
        <v>0.39</v>
      </c>
      <c r="Z62">
        <v>79.290000000000006</v>
      </c>
      <c r="AA62">
        <v>0</v>
      </c>
      <c r="AB62">
        <v>50</v>
      </c>
      <c r="AC62">
        <v>0.33</v>
      </c>
      <c r="AD62">
        <v>0.44</v>
      </c>
      <c r="AE62">
        <v>15.3</v>
      </c>
      <c r="AF62">
        <v>0</v>
      </c>
      <c r="AG62">
        <v>16.25</v>
      </c>
      <c r="AH62">
        <v>21.03</v>
      </c>
      <c r="AI62">
        <v>0.34</v>
      </c>
      <c r="AJ62">
        <v>4.49</v>
      </c>
      <c r="AK62">
        <v>17.18</v>
      </c>
      <c r="AL62">
        <v>0.49</v>
      </c>
      <c r="AM62">
        <v>2.1</v>
      </c>
      <c r="AN62">
        <v>0.34</v>
      </c>
      <c r="AO62">
        <v>0</v>
      </c>
      <c r="AP62">
        <v>51.25</v>
      </c>
      <c r="AQ62">
        <v>0.22</v>
      </c>
      <c r="AR62">
        <v>6.69</v>
      </c>
      <c r="AS62">
        <v>0.56000000000000005</v>
      </c>
      <c r="AT62">
        <v>0</v>
      </c>
      <c r="AU62">
        <v>0</v>
      </c>
      <c r="AV62">
        <v>4.9400000000000004</v>
      </c>
      <c r="AW62">
        <v>60</v>
      </c>
      <c r="AX62">
        <v>54</v>
      </c>
      <c r="AY62">
        <v>126</v>
      </c>
      <c r="AZ62">
        <v>40</v>
      </c>
      <c r="BA62">
        <v>10</v>
      </c>
      <c r="BB62">
        <v>20</v>
      </c>
    </row>
    <row r="63" spans="1:54">
      <c r="G63" t="s">
        <v>105</v>
      </c>
      <c r="H63" s="115">
        <v>160.11000000000001</v>
      </c>
      <c r="I63" s="88">
        <v>51.44</v>
      </c>
      <c r="J63" s="88">
        <v>2.44</v>
      </c>
      <c r="K63" s="88">
        <v>0</v>
      </c>
      <c r="L63" s="88">
        <v>8.74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222.02</v>
      </c>
      <c r="X63">
        <v>0.54</v>
      </c>
      <c r="Y63">
        <v>0.39</v>
      </c>
      <c r="Z63">
        <v>79.290000000000006</v>
      </c>
      <c r="AA63">
        <v>0</v>
      </c>
      <c r="AB63">
        <v>50</v>
      </c>
      <c r="AC63">
        <v>0.33</v>
      </c>
      <c r="AD63">
        <v>0.44</v>
      </c>
      <c r="AE63">
        <v>15.3</v>
      </c>
      <c r="AF63">
        <v>0</v>
      </c>
      <c r="AG63">
        <v>16.25</v>
      </c>
      <c r="AH63">
        <v>0</v>
      </c>
      <c r="AI63">
        <v>0.34</v>
      </c>
      <c r="AJ63">
        <v>4.49</v>
      </c>
      <c r="AK63">
        <v>17.18</v>
      </c>
      <c r="AL63">
        <v>0.49</v>
      </c>
      <c r="AM63">
        <v>2.1</v>
      </c>
      <c r="AN63">
        <v>0.34</v>
      </c>
      <c r="AO63">
        <v>0</v>
      </c>
      <c r="AP63">
        <v>51.25</v>
      </c>
      <c r="AQ63">
        <v>0.22</v>
      </c>
      <c r="AR63">
        <v>6.69</v>
      </c>
      <c r="AS63">
        <v>0.56000000000000005</v>
      </c>
      <c r="AT63">
        <v>0</v>
      </c>
      <c r="AU63">
        <v>0</v>
      </c>
      <c r="AV63">
        <v>4.25</v>
      </c>
      <c r="AW63">
        <v>60</v>
      </c>
      <c r="AX63">
        <v>51</v>
      </c>
      <c r="AY63">
        <v>119</v>
      </c>
      <c r="AZ63">
        <v>40</v>
      </c>
      <c r="BA63">
        <v>10</v>
      </c>
      <c r="BB63">
        <v>20</v>
      </c>
    </row>
    <row r="64" spans="1:54">
      <c r="G64" t="s">
        <v>106</v>
      </c>
      <c r="H64" s="115">
        <v>153.11000000000001</v>
      </c>
      <c r="I64" s="88">
        <v>48.44</v>
      </c>
      <c r="J64" s="88">
        <v>2.44</v>
      </c>
      <c r="K64" s="88">
        <v>0</v>
      </c>
      <c r="L64" s="88">
        <v>8.56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222.02</v>
      </c>
      <c r="X64">
        <v>0.54</v>
      </c>
      <c r="Y64">
        <v>0.39</v>
      </c>
      <c r="Z64">
        <v>79.290000000000006</v>
      </c>
      <c r="AA64">
        <v>0</v>
      </c>
      <c r="AB64">
        <v>50</v>
      </c>
      <c r="AC64">
        <v>0.33</v>
      </c>
      <c r="AD64">
        <v>0.44</v>
      </c>
      <c r="AE64">
        <v>15.3</v>
      </c>
      <c r="AF64">
        <v>0</v>
      </c>
      <c r="AG64">
        <v>16.25</v>
      </c>
      <c r="AH64">
        <v>0</v>
      </c>
      <c r="AI64">
        <v>0.34</v>
      </c>
      <c r="AJ64">
        <v>4.49</v>
      </c>
      <c r="AK64">
        <v>17.18</v>
      </c>
      <c r="AL64">
        <v>0.49</v>
      </c>
      <c r="AM64">
        <v>2.1</v>
      </c>
      <c r="AN64">
        <v>0.34</v>
      </c>
      <c r="AO64">
        <v>0</v>
      </c>
      <c r="AP64">
        <v>51.25</v>
      </c>
      <c r="AQ64">
        <v>0.22</v>
      </c>
      <c r="AR64">
        <v>6.69</v>
      </c>
      <c r="AS64">
        <v>0.56000000000000005</v>
      </c>
      <c r="AT64">
        <v>0</v>
      </c>
      <c r="AU64">
        <v>0</v>
      </c>
      <c r="AV64">
        <v>4.07</v>
      </c>
      <c r="AW64">
        <v>60</v>
      </c>
      <c r="AX64">
        <v>48</v>
      </c>
      <c r="AY64">
        <v>112</v>
      </c>
      <c r="AZ64">
        <v>40</v>
      </c>
      <c r="BA64">
        <v>10</v>
      </c>
      <c r="BB64">
        <v>20</v>
      </c>
    </row>
    <row r="65" spans="7:54">
      <c r="G65" t="s">
        <v>107</v>
      </c>
      <c r="H65" s="115">
        <v>146.11000000000001</v>
      </c>
      <c r="I65" s="88">
        <v>45.44</v>
      </c>
      <c r="J65" s="88">
        <v>2.44</v>
      </c>
      <c r="K65" s="88">
        <v>0</v>
      </c>
      <c r="L65" s="88">
        <v>8.1300000000000008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222.02</v>
      </c>
      <c r="X65">
        <v>0.54</v>
      </c>
      <c r="Y65">
        <v>0.39</v>
      </c>
      <c r="Z65">
        <v>79.290000000000006</v>
      </c>
      <c r="AA65">
        <v>0</v>
      </c>
      <c r="AB65">
        <v>50</v>
      </c>
      <c r="AC65">
        <v>0.33</v>
      </c>
      <c r="AD65">
        <v>0.44</v>
      </c>
      <c r="AE65">
        <v>15.3</v>
      </c>
      <c r="AF65">
        <v>0</v>
      </c>
      <c r="AG65">
        <v>16.25</v>
      </c>
      <c r="AH65">
        <v>0</v>
      </c>
      <c r="AI65">
        <v>0.34</v>
      </c>
      <c r="AJ65">
        <v>4.49</v>
      </c>
      <c r="AK65">
        <v>17.18</v>
      </c>
      <c r="AL65">
        <v>0.49</v>
      </c>
      <c r="AM65">
        <v>2.1</v>
      </c>
      <c r="AN65">
        <v>0.34</v>
      </c>
      <c r="AO65">
        <v>0</v>
      </c>
      <c r="AP65">
        <v>51.25</v>
      </c>
      <c r="AQ65">
        <v>0.22</v>
      </c>
      <c r="AR65">
        <v>6.69</v>
      </c>
      <c r="AS65">
        <v>0.56000000000000005</v>
      </c>
      <c r="AT65">
        <v>0</v>
      </c>
      <c r="AU65">
        <v>0</v>
      </c>
      <c r="AV65">
        <v>3.64</v>
      </c>
      <c r="AW65">
        <v>60</v>
      </c>
      <c r="AX65">
        <v>45</v>
      </c>
      <c r="AY65">
        <v>105</v>
      </c>
      <c r="AZ65">
        <v>40</v>
      </c>
      <c r="BA65">
        <v>10</v>
      </c>
      <c r="BB65">
        <v>20</v>
      </c>
    </row>
    <row r="66" spans="7:54">
      <c r="G66" t="s">
        <v>108</v>
      </c>
      <c r="H66" s="115">
        <v>139.11000000000001</v>
      </c>
      <c r="I66" s="88">
        <v>42.44</v>
      </c>
      <c r="J66" s="88">
        <v>2.44</v>
      </c>
      <c r="K66" s="88">
        <v>0</v>
      </c>
      <c r="L66" s="88">
        <v>7.6300000000000008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222.02</v>
      </c>
      <c r="X66">
        <v>0.54</v>
      </c>
      <c r="Y66">
        <v>0.39</v>
      </c>
      <c r="Z66">
        <v>79.290000000000006</v>
      </c>
      <c r="AA66">
        <v>0</v>
      </c>
      <c r="AB66">
        <v>50</v>
      </c>
      <c r="AC66">
        <v>0.33</v>
      </c>
      <c r="AD66">
        <v>0.44</v>
      </c>
      <c r="AE66">
        <v>15.3</v>
      </c>
      <c r="AF66">
        <v>0</v>
      </c>
      <c r="AG66">
        <v>16.25</v>
      </c>
      <c r="AH66">
        <v>0</v>
      </c>
      <c r="AI66">
        <v>0.34</v>
      </c>
      <c r="AJ66">
        <v>4.49</v>
      </c>
      <c r="AK66">
        <v>17.18</v>
      </c>
      <c r="AL66">
        <v>0.49</v>
      </c>
      <c r="AM66">
        <v>2.1</v>
      </c>
      <c r="AN66">
        <v>0.34</v>
      </c>
      <c r="AO66">
        <v>0</v>
      </c>
      <c r="AP66">
        <v>51.25</v>
      </c>
      <c r="AQ66">
        <v>0.22</v>
      </c>
      <c r="AR66">
        <v>6.69</v>
      </c>
      <c r="AS66">
        <v>0.56000000000000005</v>
      </c>
      <c r="AT66">
        <v>0</v>
      </c>
      <c r="AU66">
        <v>0</v>
      </c>
      <c r="AV66">
        <v>3.14</v>
      </c>
      <c r="AW66">
        <v>60</v>
      </c>
      <c r="AX66">
        <v>42</v>
      </c>
      <c r="AY66">
        <v>98</v>
      </c>
      <c r="AZ66">
        <v>40</v>
      </c>
      <c r="BA66">
        <v>10</v>
      </c>
      <c r="BB66">
        <v>20</v>
      </c>
    </row>
    <row r="67" spans="7:54">
      <c r="G67" t="s">
        <v>109</v>
      </c>
      <c r="H67" s="115">
        <v>118.11000000000001</v>
      </c>
      <c r="I67" s="88">
        <v>33.44</v>
      </c>
      <c r="J67" s="88">
        <v>2.5299999999999998</v>
      </c>
      <c r="K67" s="88">
        <v>0</v>
      </c>
      <c r="L67" s="88">
        <v>7.15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222.02</v>
      </c>
      <c r="X67">
        <v>0.54</v>
      </c>
      <c r="Y67">
        <v>0.39</v>
      </c>
      <c r="Z67">
        <v>79.290000000000006</v>
      </c>
      <c r="AA67">
        <v>0</v>
      </c>
      <c r="AB67">
        <v>50</v>
      </c>
      <c r="AC67">
        <v>0.33</v>
      </c>
      <c r="AD67">
        <v>0.44</v>
      </c>
      <c r="AE67">
        <v>15.3</v>
      </c>
      <c r="AF67">
        <v>0</v>
      </c>
      <c r="AG67">
        <v>16.25</v>
      </c>
      <c r="AH67">
        <v>0</v>
      </c>
      <c r="AI67">
        <v>0.34</v>
      </c>
      <c r="AJ67">
        <v>4.49</v>
      </c>
      <c r="AK67">
        <v>17.18</v>
      </c>
      <c r="AL67">
        <v>0.49</v>
      </c>
      <c r="AM67">
        <v>2.19</v>
      </c>
      <c r="AN67">
        <v>0.34</v>
      </c>
      <c r="AO67">
        <v>0</v>
      </c>
      <c r="AP67">
        <v>51.25</v>
      </c>
      <c r="AQ67">
        <v>0.22</v>
      </c>
      <c r="AR67">
        <v>6.69</v>
      </c>
      <c r="AS67">
        <v>0.56000000000000005</v>
      </c>
      <c r="AT67">
        <v>0</v>
      </c>
      <c r="AU67">
        <v>0</v>
      </c>
      <c r="AV67">
        <v>2.66</v>
      </c>
      <c r="AW67">
        <v>60</v>
      </c>
      <c r="AX67">
        <v>33</v>
      </c>
      <c r="AY67">
        <v>77</v>
      </c>
      <c r="AZ67">
        <v>40</v>
      </c>
      <c r="BA67">
        <v>10</v>
      </c>
      <c r="BB67">
        <v>20</v>
      </c>
    </row>
    <row r="68" spans="7:54">
      <c r="G68" t="s">
        <v>110</v>
      </c>
      <c r="H68" s="115">
        <v>111.11000000000001</v>
      </c>
      <c r="I68" s="88">
        <v>30.44</v>
      </c>
      <c r="J68" s="88">
        <v>2.5299999999999998</v>
      </c>
      <c r="K68" s="88">
        <v>0</v>
      </c>
      <c r="L68" s="88">
        <v>6.57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222.02</v>
      </c>
      <c r="X68">
        <v>0.54</v>
      </c>
      <c r="Y68">
        <v>0.39</v>
      </c>
      <c r="Z68">
        <v>79.290000000000006</v>
      </c>
      <c r="AA68">
        <v>0</v>
      </c>
      <c r="AB68">
        <v>50</v>
      </c>
      <c r="AC68">
        <v>0.33</v>
      </c>
      <c r="AD68">
        <v>0.44</v>
      </c>
      <c r="AE68">
        <v>15.3</v>
      </c>
      <c r="AF68">
        <v>0</v>
      </c>
      <c r="AG68">
        <v>16.25</v>
      </c>
      <c r="AH68">
        <v>0</v>
      </c>
      <c r="AI68">
        <v>0.34</v>
      </c>
      <c r="AJ68">
        <v>4.49</v>
      </c>
      <c r="AK68">
        <v>17.18</v>
      </c>
      <c r="AL68">
        <v>0.49</v>
      </c>
      <c r="AM68">
        <v>2.19</v>
      </c>
      <c r="AN68">
        <v>0.34</v>
      </c>
      <c r="AO68">
        <v>0</v>
      </c>
      <c r="AP68">
        <v>51.25</v>
      </c>
      <c r="AQ68">
        <v>0.22</v>
      </c>
      <c r="AR68">
        <v>6.69</v>
      </c>
      <c r="AS68">
        <v>0.56000000000000005</v>
      </c>
      <c r="AT68">
        <v>0</v>
      </c>
      <c r="AU68">
        <v>0</v>
      </c>
      <c r="AV68">
        <v>2.08</v>
      </c>
      <c r="AW68">
        <v>60</v>
      </c>
      <c r="AX68">
        <v>30</v>
      </c>
      <c r="AY68">
        <v>70</v>
      </c>
      <c r="AZ68">
        <v>40</v>
      </c>
      <c r="BA68">
        <v>10</v>
      </c>
      <c r="BB68">
        <v>20</v>
      </c>
    </row>
    <row r="69" spans="7:54">
      <c r="G69" t="s">
        <v>111</v>
      </c>
      <c r="H69" s="115">
        <v>104.11000000000001</v>
      </c>
      <c r="I69" s="88">
        <v>27.44</v>
      </c>
      <c r="J69" s="88">
        <v>2.5299999999999998</v>
      </c>
      <c r="K69" s="88">
        <v>0</v>
      </c>
      <c r="L69" s="88">
        <v>6.11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222.02</v>
      </c>
      <c r="X69">
        <v>0.54</v>
      </c>
      <c r="Y69">
        <v>0.39</v>
      </c>
      <c r="Z69">
        <v>79.290000000000006</v>
      </c>
      <c r="AA69">
        <v>0</v>
      </c>
      <c r="AB69">
        <v>50</v>
      </c>
      <c r="AC69">
        <v>0.33</v>
      </c>
      <c r="AD69">
        <v>0.44</v>
      </c>
      <c r="AE69">
        <v>15.3</v>
      </c>
      <c r="AF69">
        <v>0</v>
      </c>
      <c r="AG69">
        <v>16.25</v>
      </c>
      <c r="AH69">
        <v>0</v>
      </c>
      <c r="AI69">
        <v>0.34</v>
      </c>
      <c r="AJ69">
        <v>4.49</v>
      </c>
      <c r="AK69">
        <v>17.18</v>
      </c>
      <c r="AL69">
        <v>0.49</v>
      </c>
      <c r="AM69">
        <v>2.19</v>
      </c>
      <c r="AN69">
        <v>0.34</v>
      </c>
      <c r="AO69">
        <v>0</v>
      </c>
      <c r="AP69">
        <v>51.25</v>
      </c>
      <c r="AQ69">
        <v>0.22</v>
      </c>
      <c r="AR69">
        <v>6.69</v>
      </c>
      <c r="AS69">
        <v>0.56000000000000005</v>
      </c>
      <c r="AT69">
        <v>0</v>
      </c>
      <c r="AU69">
        <v>0</v>
      </c>
      <c r="AV69">
        <v>1.62</v>
      </c>
      <c r="AW69">
        <v>60</v>
      </c>
      <c r="AX69">
        <v>27</v>
      </c>
      <c r="AY69">
        <v>63</v>
      </c>
      <c r="AZ69">
        <v>40</v>
      </c>
      <c r="BA69">
        <v>10</v>
      </c>
      <c r="BB69">
        <v>20</v>
      </c>
    </row>
    <row r="70" spans="7:54">
      <c r="G70" t="s">
        <v>112</v>
      </c>
      <c r="H70" s="115">
        <v>182.22000000000003</v>
      </c>
      <c r="I70" s="88">
        <v>19.940000000000001</v>
      </c>
      <c r="J70" s="88">
        <v>2.5299999999999998</v>
      </c>
      <c r="K70" s="88">
        <v>0</v>
      </c>
      <c r="L70" s="88">
        <v>5.67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222.02</v>
      </c>
      <c r="X70">
        <v>0.54</v>
      </c>
      <c r="Y70">
        <v>0.39</v>
      </c>
      <c r="Z70">
        <v>79.290000000000006</v>
      </c>
      <c r="AA70">
        <v>0</v>
      </c>
      <c r="AB70">
        <v>50</v>
      </c>
      <c r="AC70">
        <v>0.33</v>
      </c>
      <c r="AD70">
        <v>0.44</v>
      </c>
      <c r="AE70">
        <v>15.3</v>
      </c>
      <c r="AF70">
        <v>0</v>
      </c>
      <c r="AG70">
        <v>16.25</v>
      </c>
      <c r="AH70">
        <v>95.61</v>
      </c>
      <c r="AI70">
        <v>0.34</v>
      </c>
      <c r="AJ70">
        <v>4.49</v>
      </c>
      <c r="AK70">
        <v>17.18</v>
      </c>
      <c r="AL70">
        <v>0.49</v>
      </c>
      <c r="AM70">
        <v>2.19</v>
      </c>
      <c r="AN70">
        <v>0.34</v>
      </c>
      <c r="AO70">
        <v>0</v>
      </c>
      <c r="AP70">
        <v>51.25</v>
      </c>
      <c r="AQ70">
        <v>0.22</v>
      </c>
      <c r="AR70">
        <v>6.69</v>
      </c>
      <c r="AS70">
        <v>0.56000000000000005</v>
      </c>
      <c r="AT70">
        <v>0</v>
      </c>
      <c r="AU70">
        <v>0</v>
      </c>
      <c r="AV70">
        <v>1.18</v>
      </c>
      <c r="AW70">
        <v>60</v>
      </c>
      <c r="AX70">
        <v>19.5</v>
      </c>
      <c r="AY70">
        <v>45.5</v>
      </c>
      <c r="AZ70">
        <v>40</v>
      </c>
      <c r="BA70">
        <v>10</v>
      </c>
      <c r="BB70">
        <v>20</v>
      </c>
    </row>
    <row r="71" spans="7:54">
      <c r="G71" t="s">
        <v>113</v>
      </c>
      <c r="H71" s="115">
        <v>211.57000000000002</v>
      </c>
      <c r="I71" s="88">
        <v>12.44</v>
      </c>
      <c r="J71" s="88">
        <v>2.5299999999999998</v>
      </c>
      <c r="K71" s="88">
        <v>0</v>
      </c>
      <c r="L71" s="88">
        <v>5.2700000000000005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222.02</v>
      </c>
      <c r="X71">
        <v>0.54</v>
      </c>
      <c r="Y71">
        <v>0.39</v>
      </c>
      <c r="Z71">
        <v>79.290000000000006</v>
      </c>
      <c r="AA71">
        <v>0</v>
      </c>
      <c r="AB71">
        <v>50</v>
      </c>
      <c r="AC71">
        <v>0.33</v>
      </c>
      <c r="AD71">
        <v>0.44</v>
      </c>
      <c r="AE71">
        <v>15.3</v>
      </c>
      <c r="AF71">
        <v>0</v>
      </c>
      <c r="AG71">
        <v>16.25</v>
      </c>
      <c r="AH71">
        <v>142.46</v>
      </c>
      <c r="AI71">
        <v>0.34</v>
      </c>
      <c r="AJ71">
        <v>4.49</v>
      </c>
      <c r="AK71">
        <v>17.18</v>
      </c>
      <c r="AL71">
        <v>0.49</v>
      </c>
      <c r="AM71">
        <v>2.19</v>
      </c>
      <c r="AN71">
        <v>0.34</v>
      </c>
      <c r="AO71">
        <v>0</v>
      </c>
      <c r="AP71">
        <v>51.25</v>
      </c>
      <c r="AQ71">
        <v>0.22</v>
      </c>
      <c r="AR71">
        <v>6.69</v>
      </c>
      <c r="AS71">
        <v>0.56000000000000005</v>
      </c>
      <c r="AT71">
        <v>0</v>
      </c>
      <c r="AU71">
        <v>0</v>
      </c>
      <c r="AV71">
        <v>0.78</v>
      </c>
      <c r="AW71">
        <v>60</v>
      </c>
      <c r="AX71">
        <v>12</v>
      </c>
      <c r="AY71">
        <v>28</v>
      </c>
      <c r="AZ71">
        <v>40</v>
      </c>
      <c r="BA71">
        <v>10</v>
      </c>
      <c r="BB71">
        <v>20</v>
      </c>
    </row>
    <row r="72" spans="7:54">
      <c r="G72" t="s">
        <v>114</v>
      </c>
      <c r="H72" s="115">
        <v>287.75</v>
      </c>
      <c r="I72" s="88">
        <v>9.44</v>
      </c>
      <c r="J72" s="88">
        <v>2.5299999999999998</v>
      </c>
      <c r="K72" s="88">
        <v>0</v>
      </c>
      <c r="L72" s="88">
        <v>4.9700000000000006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222.02</v>
      </c>
      <c r="X72">
        <v>0.54</v>
      </c>
      <c r="Y72">
        <v>0.39</v>
      </c>
      <c r="Z72">
        <v>79.290000000000006</v>
      </c>
      <c r="AA72">
        <v>0</v>
      </c>
      <c r="AB72">
        <v>50</v>
      </c>
      <c r="AC72">
        <v>0.33</v>
      </c>
      <c r="AD72">
        <v>0.44</v>
      </c>
      <c r="AE72">
        <v>15.3</v>
      </c>
      <c r="AF72">
        <v>0</v>
      </c>
      <c r="AG72">
        <v>16.25</v>
      </c>
      <c r="AH72">
        <v>165.41</v>
      </c>
      <c r="AI72">
        <v>0.34</v>
      </c>
      <c r="AJ72">
        <v>4.49</v>
      </c>
      <c r="AK72">
        <v>17.18</v>
      </c>
      <c r="AL72">
        <v>0.49</v>
      </c>
      <c r="AM72">
        <v>2.19</v>
      </c>
      <c r="AN72">
        <v>0.34</v>
      </c>
      <c r="AO72">
        <v>0</v>
      </c>
      <c r="AP72">
        <v>51.25</v>
      </c>
      <c r="AQ72">
        <v>0.22</v>
      </c>
      <c r="AR72">
        <v>6.69</v>
      </c>
      <c r="AS72">
        <v>0.56000000000000005</v>
      </c>
      <c r="AT72">
        <v>60.23</v>
      </c>
      <c r="AU72">
        <v>0</v>
      </c>
      <c r="AV72">
        <v>0.48</v>
      </c>
      <c r="AW72">
        <v>60</v>
      </c>
      <c r="AX72">
        <v>9</v>
      </c>
      <c r="AY72">
        <v>21</v>
      </c>
      <c r="AZ72">
        <v>40</v>
      </c>
      <c r="BA72">
        <v>10</v>
      </c>
      <c r="BB72">
        <v>20</v>
      </c>
    </row>
    <row r="73" spans="7:54">
      <c r="G73" t="s">
        <v>115</v>
      </c>
      <c r="H73" s="115">
        <v>387.53000000000003</v>
      </c>
      <c r="I73" s="88">
        <v>17.78</v>
      </c>
      <c r="J73" s="88">
        <v>2.5299999999999998</v>
      </c>
      <c r="K73" s="88">
        <v>0</v>
      </c>
      <c r="L73" s="88">
        <v>4.6800000000000006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222.02</v>
      </c>
      <c r="X73">
        <v>0.54</v>
      </c>
      <c r="Y73">
        <v>0.39</v>
      </c>
      <c r="Z73">
        <v>79.290000000000006</v>
      </c>
      <c r="AA73">
        <v>93.7</v>
      </c>
      <c r="AB73">
        <v>50</v>
      </c>
      <c r="AC73">
        <v>0.33</v>
      </c>
      <c r="AD73">
        <v>0.44</v>
      </c>
      <c r="AE73">
        <v>15.3</v>
      </c>
      <c r="AF73">
        <v>0</v>
      </c>
      <c r="AG73">
        <v>16.25</v>
      </c>
      <c r="AH73">
        <v>172.1</v>
      </c>
      <c r="AI73">
        <v>0.34</v>
      </c>
      <c r="AJ73">
        <v>4.49</v>
      </c>
      <c r="AK73">
        <v>17.18</v>
      </c>
      <c r="AL73">
        <v>0.49</v>
      </c>
      <c r="AM73">
        <v>2.19</v>
      </c>
      <c r="AN73">
        <v>0.34</v>
      </c>
      <c r="AO73">
        <v>14.34</v>
      </c>
      <c r="AP73">
        <v>51.25</v>
      </c>
      <c r="AQ73">
        <v>0.22</v>
      </c>
      <c r="AR73">
        <v>6.69</v>
      </c>
      <c r="AS73">
        <v>0.56000000000000005</v>
      </c>
      <c r="AT73">
        <v>73.62</v>
      </c>
      <c r="AU73">
        <v>0</v>
      </c>
      <c r="AV73">
        <v>0.19</v>
      </c>
      <c r="AW73">
        <v>60</v>
      </c>
      <c r="AX73">
        <v>3</v>
      </c>
      <c r="AY73">
        <v>7</v>
      </c>
      <c r="AZ73">
        <v>40</v>
      </c>
      <c r="BA73">
        <v>10</v>
      </c>
      <c r="BB73">
        <v>20</v>
      </c>
    </row>
    <row r="74" spans="7:54">
      <c r="G74" t="s">
        <v>116</v>
      </c>
      <c r="H74" s="115">
        <v>428.77</v>
      </c>
      <c r="I74" s="88">
        <v>44.06</v>
      </c>
      <c r="J74" s="88">
        <v>2.5299999999999998</v>
      </c>
      <c r="K74" s="88">
        <v>0</v>
      </c>
      <c r="L74" s="88">
        <v>4.6000000000000005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222.02</v>
      </c>
      <c r="X74">
        <v>0.54</v>
      </c>
      <c r="Y74">
        <v>0.39</v>
      </c>
      <c r="Z74">
        <v>79.290000000000006</v>
      </c>
      <c r="AA74">
        <v>106.13</v>
      </c>
      <c r="AB74">
        <v>50</v>
      </c>
      <c r="AC74">
        <v>0.33</v>
      </c>
      <c r="AD74">
        <v>0.44</v>
      </c>
      <c r="AE74">
        <v>15.3</v>
      </c>
      <c r="AF74">
        <v>11.47</v>
      </c>
      <c r="AG74">
        <v>16.25</v>
      </c>
      <c r="AH74">
        <v>195.04</v>
      </c>
      <c r="AI74">
        <v>0.34</v>
      </c>
      <c r="AJ74">
        <v>4.49</v>
      </c>
      <c r="AK74">
        <v>17.18</v>
      </c>
      <c r="AL74">
        <v>0.49</v>
      </c>
      <c r="AM74">
        <v>2.19</v>
      </c>
      <c r="AN74">
        <v>0.34</v>
      </c>
      <c r="AO74">
        <v>43.02</v>
      </c>
      <c r="AP74">
        <v>51.25</v>
      </c>
      <c r="AQ74">
        <v>0.22</v>
      </c>
      <c r="AR74">
        <v>6.69</v>
      </c>
      <c r="AS74">
        <v>0.56000000000000005</v>
      </c>
      <c r="AT74">
        <v>73.62</v>
      </c>
      <c r="AU74">
        <v>0</v>
      </c>
      <c r="AV74">
        <v>0.11</v>
      </c>
      <c r="AW74">
        <v>60</v>
      </c>
      <c r="AX74">
        <v>0.6</v>
      </c>
      <c r="AY74">
        <v>1.4</v>
      </c>
      <c r="AZ74">
        <v>40</v>
      </c>
      <c r="BA74">
        <v>10</v>
      </c>
      <c r="BB74">
        <v>20</v>
      </c>
    </row>
    <row r="75" spans="7:54">
      <c r="G75" t="s">
        <v>117</v>
      </c>
      <c r="H75" s="115">
        <v>336.54</v>
      </c>
      <c r="I75" s="88">
        <v>0.43</v>
      </c>
      <c r="J75" s="88">
        <v>2.5299999999999998</v>
      </c>
      <c r="K75" s="88">
        <v>0</v>
      </c>
      <c r="L75" s="88">
        <v>4.49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0.54</v>
      </c>
      <c r="Y75">
        <v>0.39</v>
      </c>
      <c r="Z75">
        <v>0</v>
      </c>
      <c r="AA75">
        <v>0</v>
      </c>
      <c r="AB75">
        <v>50</v>
      </c>
      <c r="AC75">
        <v>0.33</v>
      </c>
      <c r="AD75">
        <v>0.43</v>
      </c>
      <c r="AE75">
        <v>15.3</v>
      </c>
      <c r="AF75">
        <v>28.68</v>
      </c>
      <c r="AG75">
        <v>16.25</v>
      </c>
      <c r="AH75">
        <v>193.13</v>
      </c>
      <c r="AI75">
        <v>0.34</v>
      </c>
      <c r="AJ75">
        <v>4.49</v>
      </c>
      <c r="AK75">
        <v>17.18</v>
      </c>
      <c r="AL75">
        <v>0.49</v>
      </c>
      <c r="AM75">
        <v>2.19</v>
      </c>
      <c r="AN75">
        <v>0.34</v>
      </c>
      <c r="AO75">
        <v>0</v>
      </c>
      <c r="AP75">
        <v>51.25</v>
      </c>
      <c r="AQ75">
        <v>0.22</v>
      </c>
      <c r="AR75">
        <v>6.69</v>
      </c>
      <c r="AS75">
        <v>0.56000000000000005</v>
      </c>
      <c r="AT75">
        <v>73.62</v>
      </c>
      <c r="AU75">
        <v>53.34</v>
      </c>
      <c r="AV75">
        <v>0</v>
      </c>
      <c r="AW75">
        <v>60</v>
      </c>
      <c r="AX75">
        <v>0</v>
      </c>
      <c r="AY75">
        <v>0</v>
      </c>
      <c r="AZ75">
        <v>40</v>
      </c>
      <c r="BA75">
        <v>10</v>
      </c>
      <c r="BB75">
        <v>20</v>
      </c>
    </row>
    <row r="76" spans="7:54">
      <c r="G76" t="s">
        <v>118</v>
      </c>
      <c r="H76" s="115">
        <v>359.49</v>
      </c>
      <c r="I76" s="88">
        <v>0.43</v>
      </c>
      <c r="J76" s="88">
        <v>2.5299999999999998</v>
      </c>
      <c r="K76" s="88">
        <v>0</v>
      </c>
      <c r="L76" s="88">
        <v>4.49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0.54</v>
      </c>
      <c r="Y76">
        <v>0.39</v>
      </c>
      <c r="Z76">
        <v>0</v>
      </c>
      <c r="AA76">
        <v>0</v>
      </c>
      <c r="AB76">
        <v>50</v>
      </c>
      <c r="AC76">
        <v>0.33</v>
      </c>
      <c r="AD76">
        <v>0.43</v>
      </c>
      <c r="AE76">
        <v>15.3</v>
      </c>
      <c r="AF76">
        <v>28.68</v>
      </c>
      <c r="AG76">
        <v>16.25</v>
      </c>
      <c r="AH76">
        <v>216.08</v>
      </c>
      <c r="AI76">
        <v>0.34</v>
      </c>
      <c r="AJ76">
        <v>4.49</v>
      </c>
      <c r="AK76">
        <v>17.18</v>
      </c>
      <c r="AL76">
        <v>0.49</v>
      </c>
      <c r="AM76">
        <v>2.19</v>
      </c>
      <c r="AN76">
        <v>0.34</v>
      </c>
      <c r="AO76">
        <v>0</v>
      </c>
      <c r="AP76">
        <v>51.25</v>
      </c>
      <c r="AQ76">
        <v>0.22</v>
      </c>
      <c r="AR76">
        <v>6.69</v>
      </c>
      <c r="AS76">
        <v>0.56000000000000005</v>
      </c>
      <c r="AT76">
        <v>73.62</v>
      </c>
      <c r="AU76">
        <v>53.34</v>
      </c>
      <c r="AV76">
        <v>0</v>
      </c>
      <c r="AW76">
        <v>60</v>
      </c>
      <c r="AX76">
        <v>0</v>
      </c>
      <c r="AY76">
        <v>0</v>
      </c>
      <c r="AZ76">
        <v>40</v>
      </c>
      <c r="BA76">
        <v>10</v>
      </c>
      <c r="BB76">
        <v>20</v>
      </c>
    </row>
    <row r="77" spans="7:54">
      <c r="G77" t="s">
        <v>119</v>
      </c>
      <c r="H77" s="115">
        <v>361.40000000000003</v>
      </c>
      <c r="I77" s="88">
        <v>0.43</v>
      </c>
      <c r="J77" s="88">
        <v>2.5299999999999998</v>
      </c>
      <c r="K77" s="88">
        <v>0</v>
      </c>
      <c r="L77" s="88">
        <v>4.49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0.54</v>
      </c>
      <c r="Y77">
        <v>0.39</v>
      </c>
      <c r="Z77">
        <v>0</v>
      </c>
      <c r="AA77">
        <v>0</v>
      </c>
      <c r="AB77">
        <v>50</v>
      </c>
      <c r="AC77">
        <v>0.33</v>
      </c>
      <c r="AD77">
        <v>0.43</v>
      </c>
      <c r="AE77">
        <v>15.3</v>
      </c>
      <c r="AF77">
        <v>28.68</v>
      </c>
      <c r="AG77">
        <v>16.25</v>
      </c>
      <c r="AH77">
        <v>217.99</v>
      </c>
      <c r="AI77">
        <v>0.34</v>
      </c>
      <c r="AJ77">
        <v>4.49</v>
      </c>
      <c r="AK77">
        <v>17.18</v>
      </c>
      <c r="AL77">
        <v>0.49</v>
      </c>
      <c r="AM77">
        <v>2.19</v>
      </c>
      <c r="AN77">
        <v>0.34</v>
      </c>
      <c r="AO77">
        <v>0</v>
      </c>
      <c r="AP77">
        <v>51.25</v>
      </c>
      <c r="AQ77">
        <v>0.22</v>
      </c>
      <c r="AR77">
        <v>6.69</v>
      </c>
      <c r="AS77">
        <v>0.56000000000000005</v>
      </c>
      <c r="AT77">
        <v>73.62</v>
      </c>
      <c r="AU77">
        <v>53.34</v>
      </c>
      <c r="AV77">
        <v>0</v>
      </c>
      <c r="AW77">
        <v>60</v>
      </c>
      <c r="AX77">
        <v>0</v>
      </c>
      <c r="AY77">
        <v>0</v>
      </c>
      <c r="AZ77">
        <v>40</v>
      </c>
      <c r="BA77">
        <v>10</v>
      </c>
      <c r="BB77">
        <v>20</v>
      </c>
    </row>
    <row r="78" spans="7:54">
      <c r="G78" t="s">
        <v>120</v>
      </c>
      <c r="H78" s="115">
        <v>361.40000000000003</v>
      </c>
      <c r="I78" s="88">
        <v>0.43</v>
      </c>
      <c r="J78" s="88">
        <v>2.5299999999999998</v>
      </c>
      <c r="K78" s="88">
        <v>0</v>
      </c>
      <c r="L78" s="88">
        <v>4.49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0.54</v>
      </c>
      <c r="Y78">
        <v>0.39</v>
      </c>
      <c r="Z78">
        <v>0</v>
      </c>
      <c r="AA78">
        <v>0</v>
      </c>
      <c r="AB78">
        <v>50</v>
      </c>
      <c r="AC78">
        <v>0.33</v>
      </c>
      <c r="AD78">
        <v>0.43</v>
      </c>
      <c r="AE78">
        <v>15.3</v>
      </c>
      <c r="AF78">
        <v>28.68</v>
      </c>
      <c r="AG78">
        <v>16.25</v>
      </c>
      <c r="AH78">
        <v>217.99</v>
      </c>
      <c r="AI78">
        <v>0.34</v>
      </c>
      <c r="AJ78">
        <v>4.49</v>
      </c>
      <c r="AK78">
        <v>17.18</v>
      </c>
      <c r="AL78">
        <v>0.49</v>
      </c>
      <c r="AM78">
        <v>2.19</v>
      </c>
      <c r="AN78">
        <v>0.34</v>
      </c>
      <c r="AO78">
        <v>0</v>
      </c>
      <c r="AP78">
        <v>51.25</v>
      </c>
      <c r="AQ78">
        <v>0.22</v>
      </c>
      <c r="AR78">
        <v>6.69</v>
      </c>
      <c r="AS78">
        <v>0.56000000000000005</v>
      </c>
      <c r="AT78">
        <v>73.62</v>
      </c>
      <c r="AU78">
        <v>53.34</v>
      </c>
      <c r="AV78">
        <v>0</v>
      </c>
      <c r="AW78">
        <v>60</v>
      </c>
      <c r="AX78">
        <v>0</v>
      </c>
      <c r="AY78">
        <v>0</v>
      </c>
      <c r="AZ78">
        <v>40</v>
      </c>
      <c r="BA78">
        <v>10</v>
      </c>
      <c r="BB78">
        <v>20</v>
      </c>
    </row>
    <row r="79" spans="7:54">
      <c r="G79" t="s">
        <v>121</v>
      </c>
      <c r="H79" s="115">
        <v>385.3</v>
      </c>
      <c r="I79" s="88">
        <v>0.43</v>
      </c>
      <c r="J79" s="88">
        <v>2.5299999999999998</v>
      </c>
      <c r="K79" s="88">
        <v>0</v>
      </c>
      <c r="L79" s="88">
        <v>4.49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0.54</v>
      </c>
      <c r="Y79">
        <v>0.39</v>
      </c>
      <c r="Z79">
        <v>0</v>
      </c>
      <c r="AA79">
        <v>34.42</v>
      </c>
      <c r="AB79">
        <v>50</v>
      </c>
      <c r="AC79">
        <v>0.33</v>
      </c>
      <c r="AD79">
        <v>0.43</v>
      </c>
      <c r="AE79">
        <v>15.3</v>
      </c>
      <c r="AF79">
        <v>28.68</v>
      </c>
      <c r="AG79">
        <v>16.25</v>
      </c>
      <c r="AH79">
        <v>207.47</v>
      </c>
      <c r="AI79">
        <v>0.34</v>
      </c>
      <c r="AJ79">
        <v>4.49</v>
      </c>
      <c r="AK79">
        <v>17.18</v>
      </c>
      <c r="AL79">
        <v>0.49</v>
      </c>
      <c r="AM79">
        <v>2.19</v>
      </c>
      <c r="AN79">
        <v>0.34</v>
      </c>
      <c r="AO79">
        <v>0</v>
      </c>
      <c r="AP79">
        <v>51.25</v>
      </c>
      <c r="AQ79">
        <v>0.22</v>
      </c>
      <c r="AR79">
        <v>6.69</v>
      </c>
      <c r="AS79">
        <v>0.56000000000000005</v>
      </c>
      <c r="AT79">
        <v>73.62</v>
      </c>
      <c r="AU79">
        <v>53.34</v>
      </c>
      <c r="AV79">
        <v>0</v>
      </c>
      <c r="AW79">
        <v>60</v>
      </c>
      <c r="AX79">
        <v>0</v>
      </c>
      <c r="AY79">
        <v>0</v>
      </c>
      <c r="AZ79">
        <v>40</v>
      </c>
      <c r="BA79">
        <v>10</v>
      </c>
      <c r="BB79">
        <v>20</v>
      </c>
    </row>
    <row r="80" spans="7:54">
      <c r="G80" t="s">
        <v>122</v>
      </c>
      <c r="H80" s="115">
        <v>397.73</v>
      </c>
      <c r="I80" s="88">
        <v>0.43</v>
      </c>
      <c r="J80" s="88">
        <v>2.5299999999999998</v>
      </c>
      <c r="K80" s="88">
        <v>0</v>
      </c>
      <c r="L80" s="88">
        <v>4.49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0.54</v>
      </c>
      <c r="Y80">
        <v>0.39</v>
      </c>
      <c r="Z80">
        <v>0</v>
      </c>
      <c r="AA80">
        <v>60.23</v>
      </c>
      <c r="AB80">
        <v>50</v>
      </c>
      <c r="AC80">
        <v>0.33</v>
      </c>
      <c r="AD80">
        <v>0.43</v>
      </c>
      <c r="AE80">
        <v>15.3</v>
      </c>
      <c r="AF80">
        <v>28.68</v>
      </c>
      <c r="AG80">
        <v>16.25</v>
      </c>
      <c r="AH80">
        <v>194.09</v>
      </c>
      <c r="AI80">
        <v>0.34</v>
      </c>
      <c r="AJ80">
        <v>4.49</v>
      </c>
      <c r="AK80">
        <v>17.18</v>
      </c>
      <c r="AL80">
        <v>0.49</v>
      </c>
      <c r="AM80">
        <v>2.19</v>
      </c>
      <c r="AN80">
        <v>0.34</v>
      </c>
      <c r="AO80">
        <v>0</v>
      </c>
      <c r="AP80">
        <v>51.25</v>
      </c>
      <c r="AQ80">
        <v>0.22</v>
      </c>
      <c r="AR80">
        <v>6.69</v>
      </c>
      <c r="AS80">
        <v>0.56000000000000005</v>
      </c>
      <c r="AT80">
        <v>73.62</v>
      </c>
      <c r="AU80">
        <v>53.34</v>
      </c>
      <c r="AV80">
        <v>0</v>
      </c>
      <c r="AW80">
        <v>60</v>
      </c>
      <c r="AX80">
        <v>0</v>
      </c>
      <c r="AY80">
        <v>0</v>
      </c>
      <c r="AZ80">
        <v>40</v>
      </c>
      <c r="BA80">
        <v>10</v>
      </c>
      <c r="BB80">
        <v>20</v>
      </c>
    </row>
    <row r="81" spans="7:54">
      <c r="G81" t="s">
        <v>123</v>
      </c>
      <c r="H81" s="115">
        <v>417.81</v>
      </c>
      <c r="I81" s="88">
        <v>0.43</v>
      </c>
      <c r="J81" s="88">
        <v>2.5299999999999998</v>
      </c>
      <c r="K81" s="88">
        <v>0</v>
      </c>
      <c r="L81" s="88">
        <v>4.49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0.54</v>
      </c>
      <c r="Y81">
        <v>0.39</v>
      </c>
      <c r="Z81">
        <v>0</v>
      </c>
      <c r="AA81">
        <v>103.26</v>
      </c>
      <c r="AB81">
        <v>50</v>
      </c>
      <c r="AC81">
        <v>0.33</v>
      </c>
      <c r="AD81">
        <v>0.43</v>
      </c>
      <c r="AE81">
        <v>15.3</v>
      </c>
      <c r="AF81">
        <v>28.68</v>
      </c>
      <c r="AG81">
        <v>16.25</v>
      </c>
      <c r="AH81">
        <v>171.14</v>
      </c>
      <c r="AI81">
        <v>0.34</v>
      </c>
      <c r="AJ81">
        <v>4.49</v>
      </c>
      <c r="AK81">
        <v>17.18</v>
      </c>
      <c r="AL81">
        <v>0.49</v>
      </c>
      <c r="AM81">
        <v>2.19</v>
      </c>
      <c r="AN81">
        <v>0.34</v>
      </c>
      <c r="AO81">
        <v>0</v>
      </c>
      <c r="AP81">
        <v>51.25</v>
      </c>
      <c r="AQ81">
        <v>0.22</v>
      </c>
      <c r="AR81">
        <v>6.69</v>
      </c>
      <c r="AS81">
        <v>0.56000000000000005</v>
      </c>
      <c r="AT81">
        <v>73.62</v>
      </c>
      <c r="AU81">
        <v>53.34</v>
      </c>
      <c r="AV81">
        <v>0</v>
      </c>
      <c r="AW81">
        <v>60</v>
      </c>
      <c r="AX81">
        <v>0</v>
      </c>
      <c r="AY81">
        <v>0</v>
      </c>
      <c r="AZ81">
        <v>40</v>
      </c>
      <c r="BA81">
        <v>10</v>
      </c>
      <c r="BB81">
        <v>20</v>
      </c>
    </row>
    <row r="82" spans="7:54">
      <c r="G82" t="s">
        <v>124</v>
      </c>
      <c r="H82" s="115">
        <v>435.02000000000004</v>
      </c>
      <c r="I82" s="88">
        <v>0.43</v>
      </c>
      <c r="J82" s="88">
        <v>2.5299999999999998</v>
      </c>
      <c r="K82" s="88">
        <v>0</v>
      </c>
      <c r="L82" s="88">
        <v>4.49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0.54</v>
      </c>
      <c r="Y82">
        <v>0.39</v>
      </c>
      <c r="Z82">
        <v>0</v>
      </c>
      <c r="AA82">
        <v>156.80000000000001</v>
      </c>
      <c r="AB82">
        <v>50</v>
      </c>
      <c r="AC82">
        <v>0.33</v>
      </c>
      <c r="AD82">
        <v>0.43</v>
      </c>
      <c r="AE82">
        <v>15.3</v>
      </c>
      <c r="AF82">
        <v>28.68</v>
      </c>
      <c r="AG82">
        <v>16.25</v>
      </c>
      <c r="AH82">
        <v>148.19999999999999</v>
      </c>
      <c r="AI82">
        <v>0.34</v>
      </c>
      <c r="AJ82">
        <v>4.49</v>
      </c>
      <c r="AK82">
        <v>17.18</v>
      </c>
      <c r="AL82">
        <v>0.49</v>
      </c>
      <c r="AM82">
        <v>2.19</v>
      </c>
      <c r="AN82">
        <v>0.34</v>
      </c>
      <c r="AO82">
        <v>0</v>
      </c>
      <c r="AP82">
        <v>51.25</v>
      </c>
      <c r="AQ82">
        <v>0.22</v>
      </c>
      <c r="AR82">
        <v>6.69</v>
      </c>
      <c r="AS82">
        <v>0.56000000000000005</v>
      </c>
      <c r="AT82">
        <v>60.23</v>
      </c>
      <c r="AU82">
        <v>53.34</v>
      </c>
      <c r="AV82">
        <v>0</v>
      </c>
      <c r="AW82">
        <v>60</v>
      </c>
      <c r="AX82">
        <v>0</v>
      </c>
      <c r="AY82">
        <v>0</v>
      </c>
      <c r="AZ82">
        <v>40</v>
      </c>
      <c r="BA82">
        <v>10</v>
      </c>
      <c r="BB82">
        <v>20</v>
      </c>
    </row>
    <row r="83" spans="7:54">
      <c r="G83" t="s">
        <v>125</v>
      </c>
      <c r="H83" s="115">
        <v>171.15</v>
      </c>
      <c r="I83" s="88">
        <v>0.43</v>
      </c>
      <c r="J83" s="88">
        <v>2.5299999999999998</v>
      </c>
      <c r="K83" s="88">
        <v>0</v>
      </c>
      <c r="L83" s="88">
        <v>4.49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0.59</v>
      </c>
      <c r="Y83">
        <v>0.39</v>
      </c>
      <c r="Z83">
        <v>0</v>
      </c>
      <c r="AA83">
        <v>0</v>
      </c>
      <c r="AB83">
        <v>50</v>
      </c>
      <c r="AC83">
        <v>0.35</v>
      </c>
      <c r="AD83">
        <v>0.43</v>
      </c>
      <c r="AE83">
        <v>15.3</v>
      </c>
      <c r="AF83">
        <v>0</v>
      </c>
      <c r="AG83">
        <v>16.25</v>
      </c>
      <c r="AH83">
        <v>130.03</v>
      </c>
      <c r="AI83">
        <v>0.28000000000000003</v>
      </c>
      <c r="AJ83">
        <v>4.49</v>
      </c>
      <c r="AK83">
        <v>17.18</v>
      </c>
      <c r="AL83">
        <v>0.42</v>
      </c>
      <c r="AM83">
        <v>2.19</v>
      </c>
      <c r="AN83">
        <v>0.34</v>
      </c>
      <c r="AO83">
        <v>0</v>
      </c>
      <c r="AP83">
        <v>51.25</v>
      </c>
      <c r="AQ83">
        <v>0.24</v>
      </c>
      <c r="AR83">
        <v>6.69</v>
      </c>
      <c r="AS83">
        <v>0.61</v>
      </c>
      <c r="AT83">
        <v>0</v>
      </c>
      <c r="AU83">
        <v>53.34</v>
      </c>
      <c r="AV83">
        <v>0</v>
      </c>
      <c r="AW83">
        <v>60</v>
      </c>
      <c r="AX83">
        <v>0</v>
      </c>
      <c r="AY83">
        <v>0</v>
      </c>
      <c r="AZ83">
        <v>40</v>
      </c>
      <c r="BA83">
        <v>10</v>
      </c>
      <c r="BB83">
        <v>20</v>
      </c>
    </row>
    <row r="84" spans="7:54">
      <c r="G84" t="s">
        <v>126</v>
      </c>
      <c r="H84" s="115">
        <v>148.20000000000002</v>
      </c>
      <c r="I84" s="88">
        <v>0.43</v>
      </c>
      <c r="J84" s="88">
        <v>2.5299999999999998</v>
      </c>
      <c r="K84" s="88">
        <v>0</v>
      </c>
      <c r="L84" s="88">
        <v>4.49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0.59</v>
      </c>
      <c r="Y84">
        <v>0.39</v>
      </c>
      <c r="Z84">
        <v>0</v>
      </c>
      <c r="AA84">
        <v>0</v>
      </c>
      <c r="AB84">
        <v>50</v>
      </c>
      <c r="AC84">
        <v>0.35</v>
      </c>
      <c r="AD84">
        <v>0.43</v>
      </c>
      <c r="AE84">
        <v>15.3</v>
      </c>
      <c r="AF84">
        <v>0</v>
      </c>
      <c r="AG84">
        <v>16.25</v>
      </c>
      <c r="AH84">
        <v>107.08</v>
      </c>
      <c r="AI84">
        <v>0.28000000000000003</v>
      </c>
      <c r="AJ84">
        <v>4.49</v>
      </c>
      <c r="AK84">
        <v>17.18</v>
      </c>
      <c r="AL84">
        <v>0.42</v>
      </c>
      <c r="AM84">
        <v>2.19</v>
      </c>
      <c r="AN84">
        <v>0.34</v>
      </c>
      <c r="AO84">
        <v>0</v>
      </c>
      <c r="AP84">
        <v>51.25</v>
      </c>
      <c r="AQ84">
        <v>0.24</v>
      </c>
      <c r="AR84">
        <v>6.69</v>
      </c>
      <c r="AS84">
        <v>0.61</v>
      </c>
      <c r="AT84">
        <v>0</v>
      </c>
      <c r="AU84">
        <v>53.34</v>
      </c>
      <c r="AV84">
        <v>0</v>
      </c>
      <c r="AW84">
        <v>60</v>
      </c>
      <c r="AX84">
        <v>0</v>
      </c>
      <c r="AY84">
        <v>0</v>
      </c>
      <c r="AZ84">
        <v>40</v>
      </c>
      <c r="BA84">
        <v>10</v>
      </c>
      <c r="BB84">
        <v>20</v>
      </c>
    </row>
    <row r="85" spans="7:54">
      <c r="G85" t="s">
        <v>127</v>
      </c>
      <c r="H85" s="115">
        <v>130.04000000000002</v>
      </c>
      <c r="I85" s="88">
        <v>0.43</v>
      </c>
      <c r="J85" s="88">
        <v>2.5299999999999998</v>
      </c>
      <c r="K85" s="88">
        <v>0</v>
      </c>
      <c r="L85" s="88">
        <v>4.49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0.59</v>
      </c>
      <c r="Y85">
        <v>0.39</v>
      </c>
      <c r="Z85">
        <v>0</v>
      </c>
      <c r="AA85">
        <v>0</v>
      </c>
      <c r="AB85">
        <v>50</v>
      </c>
      <c r="AC85">
        <v>0.35</v>
      </c>
      <c r="AD85">
        <v>0.43</v>
      </c>
      <c r="AE85">
        <v>15.3</v>
      </c>
      <c r="AF85">
        <v>0</v>
      </c>
      <c r="AG85">
        <v>16.25</v>
      </c>
      <c r="AH85">
        <v>88.92</v>
      </c>
      <c r="AI85">
        <v>0.28000000000000003</v>
      </c>
      <c r="AJ85">
        <v>4.49</v>
      </c>
      <c r="AK85">
        <v>17.18</v>
      </c>
      <c r="AL85">
        <v>0.42</v>
      </c>
      <c r="AM85">
        <v>2.19</v>
      </c>
      <c r="AN85">
        <v>0.34</v>
      </c>
      <c r="AO85">
        <v>0</v>
      </c>
      <c r="AP85">
        <v>51.25</v>
      </c>
      <c r="AQ85">
        <v>0.24</v>
      </c>
      <c r="AR85">
        <v>6.69</v>
      </c>
      <c r="AS85">
        <v>0.61</v>
      </c>
      <c r="AT85">
        <v>0</v>
      </c>
      <c r="AU85">
        <v>53.34</v>
      </c>
      <c r="AV85">
        <v>0</v>
      </c>
      <c r="AW85">
        <v>60</v>
      </c>
      <c r="AX85">
        <v>0</v>
      </c>
      <c r="AY85">
        <v>0</v>
      </c>
      <c r="AZ85">
        <v>40</v>
      </c>
      <c r="BA85">
        <v>10</v>
      </c>
      <c r="BB85">
        <v>20</v>
      </c>
    </row>
    <row r="86" spans="7:54">
      <c r="G86" t="s">
        <v>128</v>
      </c>
      <c r="H86" s="115">
        <v>107.08999999999999</v>
      </c>
      <c r="I86" s="88">
        <v>0.43</v>
      </c>
      <c r="J86" s="88">
        <v>2.5299999999999998</v>
      </c>
      <c r="K86" s="88">
        <v>0</v>
      </c>
      <c r="L86" s="88">
        <v>4.49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0.59</v>
      </c>
      <c r="Y86">
        <v>0.39</v>
      </c>
      <c r="Z86">
        <v>0</v>
      </c>
      <c r="AA86">
        <v>0</v>
      </c>
      <c r="AB86">
        <v>50</v>
      </c>
      <c r="AC86">
        <v>0.35</v>
      </c>
      <c r="AD86">
        <v>0.43</v>
      </c>
      <c r="AE86">
        <v>15.3</v>
      </c>
      <c r="AF86">
        <v>0</v>
      </c>
      <c r="AG86">
        <v>16.25</v>
      </c>
      <c r="AH86">
        <v>65.97</v>
      </c>
      <c r="AI86">
        <v>0.28000000000000003</v>
      </c>
      <c r="AJ86">
        <v>4.49</v>
      </c>
      <c r="AK86">
        <v>17.18</v>
      </c>
      <c r="AL86">
        <v>0.42</v>
      </c>
      <c r="AM86">
        <v>2.19</v>
      </c>
      <c r="AN86">
        <v>0.34</v>
      </c>
      <c r="AO86">
        <v>0</v>
      </c>
      <c r="AP86">
        <v>51.25</v>
      </c>
      <c r="AQ86">
        <v>0.24</v>
      </c>
      <c r="AR86">
        <v>6.69</v>
      </c>
      <c r="AS86">
        <v>0.61</v>
      </c>
      <c r="AT86">
        <v>0</v>
      </c>
      <c r="AU86">
        <v>53.34</v>
      </c>
      <c r="AV86">
        <v>0</v>
      </c>
      <c r="AW86">
        <v>60</v>
      </c>
      <c r="AX86">
        <v>0</v>
      </c>
      <c r="AY86">
        <v>0</v>
      </c>
      <c r="AZ86">
        <v>40</v>
      </c>
      <c r="BA86">
        <v>10</v>
      </c>
      <c r="BB86">
        <v>20</v>
      </c>
    </row>
    <row r="87" spans="7:54">
      <c r="G87" t="s">
        <v>129</v>
      </c>
      <c r="H87" s="115">
        <v>131.98000000000002</v>
      </c>
      <c r="I87" s="88">
        <v>0.35</v>
      </c>
      <c r="J87" s="88">
        <v>2.57</v>
      </c>
      <c r="K87" s="88">
        <v>0</v>
      </c>
      <c r="L87" s="88">
        <v>4.49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0.59</v>
      </c>
      <c r="Y87">
        <v>0.42</v>
      </c>
      <c r="Z87">
        <v>0</v>
      </c>
      <c r="AA87">
        <v>0</v>
      </c>
      <c r="AB87">
        <v>50</v>
      </c>
      <c r="AC87">
        <v>0.35</v>
      </c>
      <c r="AD87">
        <v>0.35</v>
      </c>
      <c r="AE87">
        <v>15.3</v>
      </c>
      <c r="AF87">
        <v>0</v>
      </c>
      <c r="AG87">
        <v>16.25</v>
      </c>
      <c r="AH87">
        <v>90.83</v>
      </c>
      <c r="AI87">
        <v>0.28000000000000003</v>
      </c>
      <c r="AJ87">
        <v>4.49</v>
      </c>
      <c r="AK87">
        <v>17.18</v>
      </c>
      <c r="AL87">
        <v>0.42</v>
      </c>
      <c r="AM87">
        <v>2.19</v>
      </c>
      <c r="AN87">
        <v>0.38</v>
      </c>
      <c r="AO87">
        <v>0</v>
      </c>
      <c r="AP87">
        <v>51.25</v>
      </c>
      <c r="AQ87">
        <v>0.24</v>
      </c>
      <c r="AR87">
        <v>6.69</v>
      </c>
      <c r="AS87">
        <v>0.61</v>
      </c>
      <c r="AT87">
        <v>0</v>
      </c>
      <c r="AU87">
        <v>53.34</v>
      </c>
      <c r="AV87">
        <v>0</v>
      </c>
      <c r="AW87">
        <v>60</v>
      </c>
      <c r="AX87">
        <v>0</v>
      </c>
      <c r="AY87">
        <v>0</v>
      </c>
      <c r="AZ87">
        <v>40</v>
      </c>
      <c r="BA87">
        <v>10</v>
      </c>
      <c r="BB87">
        <v>20</v>
      </c>
    </row>
    <row r="88" spans="7:54">
      <c r="G88" t="s">
        <v>130</v>
      </c>
      <c r="H88" s="115">
        <v>121.46</v>
      </c>
      <c r="I88" s="88">
        <v>0.35</v>
      </c>
      <c r="J88" s="88">
        <v>2.57</v>
      </c>
      <c r="K88" s="88">
        <v>0</v>
      </c>
      <c r="L88" s="88">
        <v>4.49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0.59</v>
      </c>
      <c r="Y88">
        <v>0.42</v>
      </c>
      <c r="Z88">
        <v>0</v>
      </c>
      <c r="AA88">
        <v>0</v>
      </c>
      <c r="AB88">
        <v>50</v>
      </c>
      <c r="AC88">
        <v>0.35</v>
      </c>
      <c r="AD88">
        <v>0.35</v>
      </c>
      <c r="AE88">
        <v>15.3</v>
      </c>
      <c r="AF88">
        <v>0</v>
      </c>
      <c r="AG88">
        <v>16.25</v>
      </c>
      <c r="AH88">
        <v>80.31</v>
      </c>
      <c r="AI88">
        <v>0.28000000000000003</v>
      </c>
      <c r="AJ88">
        <v>4.49</v>
      </c>
      <c r="AK88">
        <v>17.18</v>
      </c>
      <c r="AL88">
        <v>0.42</v>
      </c>
      <c r="AM88">
        <v>2.19</v>
      </c>
      <c r="AN88">
        <v>0.38</v>
      </c>
      <c r="AO88">
        <v>0</v>
      </c>
      <c r="AP88">
        <v>51.25</v>
      </c>
      <c r="AQ88">
        <v>0.24</v>
      </c>
      <c r="AR88">
        <v>6.69</v>
      </c>
      <c r="AS88">
        <v>0.61</v>
      </c>
      <c r="AT88">
        <v>0</v>
      </c>
      <c r="AU88">
        <v>53.34</v>
      </c>
      <c r="AV88">
        <v>0</v>
      </c>
      <c r="AW88">
        <v>60</v>
      </c>
      <c r="AX88">
        <v>0</v>
      </c>
      <c r="AY88">
        <v>0</v>
      </c>
      <c r="AZ88">
        <v>40</v>
      </c>
      <c r="BA88">
        <v>10</v>
      </c>
      <c r="BB88">
        <v>20</v>
      </c>
    </row>
    <row r="89" spans="7:54">
      <c r="G89" t="s">
        <v>131</v>
      </c>
      <c r="H89" s="115">
        <v>121.46</v>
      </c>
      <c r="I89" s="88">
        <v>0.35</v>
      </c>
      <c r="J89" s="88">
        <v>2.57</v>
      </c>
      <c r="K89" s="88">
        <v>0</v>
      </c>
      <c r="L89" s="88">
        <v>4.49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0.59</v>
      </c>
      <c r="Y89">
        <v>0.42</v>
      </c>
      <c r="Z89">
        <v>0</v>
      </c>
      <c r="AA89">
        <v>0</v>
      </c>
      <c r="AB89">
        <v>50</v>
      </c>
      <c r="AC89">
        <v>0.35</v>
      </c>
      <c r="AD89">
        <v>0.35</v>
      </c>
      <c r="AE89">
        <v>15.3</v>
      </c>
      <c r="AF89">
        <v>0</v>
      </c>
      <c r="AG89">
        <v>16.25</v>
      </c>
      <c r="AH89">
        <v>80.31</v>
      </c>
      <c r="AI89">
        <v>0.28000000000000003</v>
      </c>
      <c r="AJ89">
        <v>4.49</v>
      </c>
      <c r="AK89">
        <v>17.18</v>
      </c>
      <c r="AL89">
        <v>0.42</v>
      </c>
      <c r="AM89">
        <v>2.19</v>
      </c>
      <c r="AN89">
        <v>0.38</v>
      </c>
      <c r="AO89">
        <v>0</v>
      </c>
      <c r="AP89">
        <v>51.25</v>
      </c>
      <c r="AQ89">
        <v>0.24</v>
      </c>
      <c r="AR89">
        <v>6.69</v>
      </c>
      <c r="AS89">
        <v>0.61</v>
      </c>
      <c r="AT89">
        <v>0</v>
      </c>
      <c r="AU89">
        <v>53.34</v>
      </c>
      <c r="AV89">
        <v>0</v>
      </c>
      <c r="AW89">
        <v>60</v>
      </c>
      <c r="AX89">
        <v>0</v>
      </c>
      <c r="AY89">
        <v>0</v>
      </c>
      <c r="AZ89">
        <v>40</v>
      </c>
      <c r="BA89">
        <v>10</v>
      </c>
      <c r="BB89">
        <v>20</v>
      </c>
    </row>
    <row r="90" spans="7:54">
      <c r="G90" t="s">
        <v>132</v>
      </c>
      <c r="H90" s="115">
        <v>121.46</v>
      </c>
      <c r="I90" s="88">
        <v>0.35</v>
      </c>
      <c r="J90" s="88">
        <v>2.57</v>
      </c>
      <c r="K90" s="88">
        <v>0</v>
      </c>
      <c r="L90" s="88">
        <v>4.49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0.59</v>
      </c>
      <c r="Y90">
        <v>0.42</v>
      </c>
      <c r="Z90">
        <v>0</v>
      </c>
      <c r="AA90">
        <v>0</v>
      </c>
      <c r="AB90">
        <v>50</v>
      </c>
      <c r="AC90">
        <v>0.35</v>
      </c>
      <c r="AD90">
        <v>0.35</v>
      </c>
      <c r="AE90">
        <v>15.3</v>
      </c>
      <c r="AF90">
        <v>0</v>
      </c>
      <c r="AG90">
        <v>16.25</v>
      </c>
      <c r="AH90">
        <v>80.31</v>
      </c>
      <c r="AI90">
        <v>0.28000000000000003</v>
      </c>
      <c r="AJ90">
        <v>4.49</v>
      </c>
      <c r="AK90">
        <v>17.18</v>
      </c>
      <c r="AL90">
        <v>0.42</v>
      </c>
      <c r="AM90">
        <v>2.19</v>
      </c>
      <c r="AN90">
        <v>0.38</v>
      </c>
      <c r="AO90">
        <v>0</v>
      </c>
      <c r="AP90">
        <v>51.25</v>
      </c>
      <c r="AQ90">
        <v>0.24</v>
      </c>
      <c r="AR90">
        <v>6.69</v>
      </c>
      <c r="AS90">
        <v>0.61</v>
      </c>
      <c r="AT90">
        <v>0</v>
      </c>
      <c r="AU90">
        <v>53.34</v>
      </c>
      <c r="AV90">
        <v>0</v>
      </c>
      <c r="AW90">
        <v>60</v>
      </c>
      <c r="AX90">
        <v>0</v>
      </c>
      <c r="AY90">
        <v>0</v>
      </c>
      <c r="AZ90">
        <v>40</v>
      </c>
      <c r="BA90">
        <v>10</v>
      </c>
      <c r="BB90">
        <v>20</v>
      </c>
    </row>
    <row r="91" spans="7:54">
      <c r="G91" t="s">
        <v>133</v>
      </c>
      <c r="H91" s="115">
        <v>121.46</v>
      </c>
      <c r="I91" s="88">
        <v>0.35</v>
      </c>
      <c r="J91" s="88">
        <v>2.57</v>
      </c>
      <c r="K91" s="88">
        <v>0</v>
      </c>
      <c r="L91" s="88">
        <v>4.49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0.59</v>
      </c>
      <c r="Y91">
        <v>0.42</v>
      </c>
      <c r="Z91">
        <v>0</v>
      </c>
      <c r="AA91">
        <v>0</v>
      </c>
      <c r="AB91">
        <v>50</v>
      </c>
      <c r="AC91">
        <v>0.35</v>
      </c>
      <c r="AD91">
        <v>0.35</v>
      </c>
      <c r="AE91">
        <v>15.3</v>
      </c>
      <c r="AF91">
        <v>0</v>
      </c>
      <c r="AG91">
        <v>16.25</v>
      </c>
      <c r="AH91">
        <v>80.31</v>
      </c>
      <c r="AI91">
        <v>0.28000000000000003</v>
      </c>
      <c r="AJ91">
        <v>4.49</v>
      </c>
      <c r="AK91">
        <v>17.18</v>
      </c>
      <c r="AL91">
        <v>0.42</v>
      </c>
      <c r="AM91">
        <v>2.19</v>
      </c>
      <c r="AN91">
        <v>0.38</v>
      </c>
      <c r="AO91">
        <v>0</v>
      </c>
      <c r="AP91">
        <v>51.25</v>
      </c>
      <c r="AQ91">
        <v>0.24</v>
      </c>
      <c r="AR91">
        <v>6.69</v>
      </c>
      <c r="AS91">
        <v>0.61</v>
      </c>
      <c r="AT91">
        <v>0</v>
      </c>
      <c r="AU91">
        <v>53.34</v>
      </c>
      <c r="AV91">
        <v>0</v>
      </c>
      <c r="AW91">
        <v>60</v>
      </c>
      <c r="AX91">
        <v>0</v>
      </c>
      <c r="AY91">
        <v>0</v>
      </c>
      <c r="AZ91">
        <v>40</v>
      </c>
      <c r="BA91">
        <v>10</v>
      </c>
      <c r="BB91">
        <v>20</v>
      </c>
    </row>
    <row r="92" spans="7:54">
      <c r="G92" t="s">
        <v>134</v>
      </c>
      <c r="H92" s="115">
        <v>121.46</v>
      </c>
      <c r="I92" s="88">
        <v>0.35</v>
      </c>
      <c r="J92" s="88">
        <v>2.57</v>
      </c>
      <c r="K92" s="88">
        <v>0</v>
      </c>
      <c r="L92" s="88">
        <v>4.49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0.59</v>
      </c>
      <c r="Y92">
        <v>0.42</v>
      </c>
      <c r="Z92">
        <v>0</v>
      </c>
      <c r="AA92">
        <v>0</v>
      </c>
      <c r="AB92">
        <v>50</v>
      </c>
      <c r="AC92">
        <v>0.35</v>
      </c>
      <c r="AD92">
        <v>0.35</v>
      </c>
      <c r="AE92">
        <v>15.3</v>
      </c>
      <c r="AF92">
        <v>0</v>
      </c>
      <c r="AG92">
        <v>16.25</v>
      </c>
      <c r="AH92">
        <v>80.31</v>
      </c>
      <c r="AI92">
        <v>0.28000000000000003</v>
      </c>
      <c r="AJ92">
        <v>4.49</v>
      </c>
      <c r="AK92">
        <v>17.18</v>
      </c>
      <c r="AL92">
        <v>0.42</v>
      </c>
      <c r="AM92">
        <v>2.19</v>
      </c>
      <c r="AN92">
        <v>0.38</v>
      </c>
      <c r="AO92">
        <v>0</v>
      </c>
      <c r="AP92">
        <v>51.25</v>
      </c>
      <c r="AQ92">
        <v>0.24</v>
      </c>
      <c r="AR92">
        <v>6.69</v>
      </c>
      <c r="AS92">
        <v>0.61</v>
      </c>
      <c r="AT92">
        <v>0</v>
      </c>
      <c r="AU92">
        <v>53.34</v>
      </c>
      <c r="AV92">
        <v>0</v>
      </c>
      <c r="AW92">
        <v>60</v>
      </c>
      <c r="AX92">
        <v>0</v>
      </c>
      <c r="AY92">
        <v>0</v>
      </c>
      <c r="AZ92">
        <v>40</v>
      </c>
      <c r="BA92">
        <v>10</v>
      </c>
      <c r="BB92">
        <v>20</v>
      </c>
    </row>
    <row r="93" spans="7:54">
      <c r="G93" t="s">
        <v>135</v>
      </c>
      <c r="H93" s="115">
        <v>121.46</v>
      </c>
      <c r="I93" s="88">
        <v>0.35</v>
      </c>
      <c r="J93" s="88">
        <v>2.57</v>
      </c>
      <c r="K93" s="88">
        <v>0</v>
      </c>
      <c r="L93" s="88">
        <v>4.49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0.59</v>
      </c>
      <c r="Y93">
        <v>0.42</v>
      </c>
      <c r="Z93">
        <v>0</v>
      </c>
      <c r="AA93">
        <v>0</v>
      </c>
      <c r="AB93">
        <v>50</v>
      </c>
      <c r="AC93">
        <v>0.35</v>
      </c>
      <c r="AD93">
        <v>0.35</v>
      </c>
      <c r="AE93">
        <v>15.3</v>
      </c>
      <c r="AF93">
        <v>0</v>
      </c>
      <c r="AG93">
        <v>16.25</v>
      </c>
      <c r="AH93">
        <v>80.31</v>
      </c>
      <c r="AI93">
        <v>0.28000000000000003</v>
      </c>
      <c r="AJ93">
        <v>4.49</v>
      </c>
      <c r="AK93">
        <v>17.18</v>
      </c>
      <c r="AL93">
        <v>0.42</v>
      </c>
      <c r="AM93">
        <v>2.19</v>
      </c>
      <c r="AN93">
        <v>0.38</v>
      </c>
      <c r="AO93">
        <v>0</v>
      </c>
      <c r="AP93">
        <v>51.25</v>
      </c>
      <c r="AQ93">
        <v>0.24</v>
      </c>
      <c r="AR93">
        <v>6.69</v>
      </c>
      <c r="AS93">
        <v>0.61</v>
      </c>
      <c r="AT93">
        <v>0</v>
      </c>
      <c r="AU93">
        <v>53.34</v>
      </c>
      <c r="AV93">
        <v>0</v>
      </c>
      <c r="AW93">
        <v>60</v>
      </c>
      <c r="AX93">
        <v>0</v>
      </c>
      <c r="AY93">
        <v>0</v>
      </c>
      <c r="AZ93">
        <v>40</v>
      </c>
      <c r="BA93">
        <v>10</v>
      </c>
      <c r="BB93">
        <v>20</v>
      </c>
    </row>
    <row r="94" spans="7:54">
      <c r="G94" t="s">
        <v>136</v>
      </c>
      <c r="H94" s="115">
        <v>48.8</v>
      </c>
      <c r="I94" s="88">
        <v>0.35</v>
      </c>
      <c r="J94" s="88">
        <v>2.57</v>
      </c>
      <c r="K94" s="88">
        <v>0</v>
      </c>
      <c r="L94" s="88">
        <v>4.49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0.59</v>
      </c>
      <c r="Y94">
        <v>0.42</v>
      </c>
      <c r="Z94">
        <v>0</v>
      </c>
      <c r="AA94">
        <v>0</v>
      </c>
      <c r="AB94">
        <v>50</v>
      </c>
      <c r="AC94">
        <v>0.35</v>
      </c>
      <c r="AD94">
        <v>0.35</v>
      </c>
      <c r="AE94">
        <v>15.3</v>
      </c>
      <c r="AF94">
        <v>0</v>
      </c>
      <c r="AG94">
        <v>16.25</v>
      </c>
      <c r="AH94">
        <v>7.65</v>
      </c>
      <c r="AI94">
        <v>0.28000000000000003</v>
      </c>
      <c r="AJ94">
        <v>4.49</v>
      </c>
      <c r="AK94">
        <v>17.18</v>
      </c>
      <c r="AL94">
        <v>0.42</v>
      </c>
      <c r="AM94">
        <v>2.19</v>
      </c>
      <c r="AN94">
        <v>0.38</v>
      </c>
      <c r="AO94">
        <v>0</v>
      </c>
      <c r="AP94">
        <v>51.25</v>
      </c>
      <c r="AQ94">
        <v>0.24</v>
      </c>
      <c r="AR94">
        <v>6.69</v>
      </c>
      <c r="AS94">
        <v>0.61</v>
      </c>
      <c r="AT94">
        <v>0</v>
      </c>
      <c r="AU94">
        <v>53.34</v>
      </c>
      <c r="AV94">
        <v>0</v>
      </c>
      <c r="AW94">
        <v>60</v>
      </c>
      <c r="AX94">
        <v>0</v>
      </c>
      <c r="AY94">
        <v>0</v>
      </c>
      <c r="AZ94">
        <v>40</v>
      </c>
      <c r="BA94">
        <v>10</v>
      </c>
      <c r="BB94">
        <v>20</v>
      </c>
    </row>
    <row r="95" spans="7:54">
      <c r="G95" t="s">
        <v>137</v>
      </c>
      <c r="H95" s="115">
        <v>2.9099999999999997</v>
      </c>
      <c r="I95" s="88">
        <v>0.35</v>
      </c>
      <c r="J95" s="88">
        <v>2.57</v>
      </c>
      <c r="K95" s="88">
        <v>0</v>
      </c>
      <c r="L95" s="88">
        <v>4.49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0.59</v>
      </c>
      <c r="Y95">
        <v>0.42</v>
      </c>
      <c r="Z95">
        <v>0</v>
      </c>
      <c r="AA95">
        <v>0</v>
      </c>
      <c r="AB95">
        <v>50</v>
      </c>
      <c r="AC95">
        <v>0.35</v>
      </c>
      <c r="AD95">
        <v>0.35</v>
      </c>
      <c r="AE95">
        <v>0</v>
      </c>
      <c r="AF95">
        <v>0</v>
      </c>
      <c r="AG95">
        <v>0</v>
      </c>
      <c r="AH95">
        <v>0</v>
      </c>
      <c r="AI95">
        <v>0.28000000000000003</v>
      </c>
      <c r="AJ95">
        <v>4.49</v>
      </c>
      <c r="AK95">
        <v>17.18</v>
      </c>
      <c r="AL95">
        <v>0.42</v>
      </c>
      <c r="AM95">
        <v>2.19</v>
      </c>
      <c r="AN95">
        <v>0.38</v>
      </c>
      <c r="AO95">
        <v>0</v>
      </c>
      <c r="AP95">
        <v>51.25</v>
      </c>
      <c r="AQ95">
        <v>0.24</v>
      </c>
      <c r="AR95">
        <v>0</v>
      </c>
      <c r="AS95">
        <v>0.61</v>
      </c>
      <c r="AT95">
        <v>0</v>
      </c>
      <c r="AU95">
        <v>53.34</v>
      </c>
      <c r="AV95">
        <v>0</v>
      </c>
      <c r="AW95">
        <v>60</v>
      </c>
      <c r="AX95">
        <v>0</v>
      </c>
      <c r="AY95">
        <v>0</v>
      </c>
      <c r="AZ95">
        <v>40</v>
      </c>
      <c r="BA95">
        <v>10</v>
      </c>
      <c r="BB95">
        <v>20</v>
      </c>
    </row>
    <row r="96" spans="7:54">
      <c r="G96" t="s">
        <v>138</v>
      </c>
      <c r="H96" s="115">
        <v>2.9099999999999997</v>
      </c>
      <c r="I96" s="88">
        <v>0.35</v>
      </c>
      <c r="J96" s="88">
        <v>2.57</v>
      </c>
      <c r="K96" s="88">
        <v>0</v>
      </c>
      <c r="L96" s="88">
        <v>4.49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0.59</v>
      </c>
      <c r="Y96">
        <v>0.42</v>
      </c>
      <c r="Z96">
        <v>0</v>
      </c>
      <c r="AA96">
        <v>0</v>
      </c>
      <c r="AB96">
        <v>50</v>
      </c>
      <c r="AC96">
        <v>0.35</v>
      </c>
      <c r="AD96">
        <v>0.35</v>
      </c>
      <c r="AE96">
        <v>0</v>
      </c>
      <c r="AF96">
        <v>0</v>
      </c>
      <c r="AG96">
        <v>0</v>
      </c>
      <c r="AH96">
        <v>0</v>
      </c>
      <c r="AI96">
        <v>0.28000000000000003</v>
      </c>
      <c r="AJ96">
        <v>4.49</v>
      </c>
      <c r="AK96">
        <v>17.18</v>
      </c>
      <c r="AL96">
        <v>0.42</v>
      </c>
      <c r="AM96">
        <v>2.19</v>
      </c>
      <c r="AN96">
        <v>0.38</v>
      </c>
      <c r="AO96">
        <v>0</v>
      </c>
      <c r="AP96">
        <v>51.25</v>
      </c>
      <c r="AQ96">
        <v>0.24</v>
      </c>
      <c r="AR96">
        <v>0</v>
      </c>
      <c r="AS96">
        <v>0.61</v>
      </c>
      <c r="AT96">
        <v>0</v>
      </c>
      <c r="AU96">
        <v>53.34</v>
      </c>
      <c r="AV96">
        <v>0</v>
      </c>
      <c r="AW96">
        <v>60</v>
      </c>
      <c r="AX96">
        <v>0</v>
      </c>
      <c r="AY96">
        <v>0</v>
      </c>
      <c r="AZ96">
        <v>40</v>
      </c>
      <c r="BA96">
        <v>10</v>
      </c>
      <c r="BB96">
        <v>20</v>
      </c>
    </row>
    <row r="97" spans="1:133">
      <c r="G97" t="s">
        <v>139</v>
      </c>
      <c r="H97" s="115">
        <v>2.9099999999999997</v>
      </c>
      <c r="I97" s="88">
        <v>0.35</v>
      </c>
      <c r="J97" s="88">
        <v>2.57</v>
      </c>
      <c r="K97" s="88">
        <v>0</v>
      </c>
      <c r="L97" s="88">
        <v>4.49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0.59</v>
      </c>
      <c r="Y97">
        <v>0.42</v>
      </c>
      <c r="Z97">
        <v>0</v>
      </c>
      <c r="AA97">
        <v>0</v>
      </c>
      <c r="AB97">
        <v>50</v>
      </c>
      <c r="AC97">
        <v>0.35</v>
      </c>
      <c r="AD97">
        <v>0.35</v>
      </c>
      <c r="AE97">
        <v>0</v>
      </c>
      <c r="AF97">
        <v>0</v>
      </c>
      <c r="AG97">
        <v>0</v>
      </c>
      <c r="AH97">
        <v>0</v>
      </c>
      <c r="AI97">
        <v>0.28000000000000003</v>
      </c>
      <c r="AJ97">
        <v>4.49</v>
      </c>
      <c r="AK97">
        <v>17.18</v>
      </c>
      <c r="AL97">
        <v>0.42</v>
      </c>
      <c r="AM97">
        <v>2.19</v>
      </c>
      <c r="AN97">
        <v>0.38</v>
      </c>
      <c r="AO97">
        <v>0</v>
      </c>
      <c r="AP97">
        <v>51.25</v>
      </c>
      <c r="AQ97">
        <v>0.24</v>
      </c>
      <c r="AR97">
        <v>0</v>
      </c>
      <c r="AS97">
        <v>0.61</v>
      </c>
      <c r="AT97">
        <v>0</v>
      </c>
      <c r="AU97">
        <v>53.34</v>
      </c>
      <c r="AV97">
        <v>0</v>
      </c>
      <c r="AW97">
        <v>60</v>
      </c>
      <c r="AX97">
        <v>0</v>
      </c>
      <c r="AY97">
        <v>0</v>
      </c>
      <c r="AZ97">
        <v>40</v>
      </c>
      <c r="BA97">
        <v>10</v>
      </c>
      <c r="BB97">
        <v>20</v>
      </c>
    </row>
    <row r="98" spans="1:133">
      <c r="G98" t="s">
        <v>140</v>
      </c>
      <c r="H98" s="115">
        <v>2.9099999999999997</v>
      </c>
      <c r="I98" s="88">
        <v>0.35</v>
      </c>
      <c r="J98" s="88">
        <v>2.57</v>
      </c>
      <c r="K98" s="88">
        <v>0</v>
      </c>
      <c r="L98" s="88">
        <v>4.49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0.59</v>
      </c>
      <c r="Y98">
        <v>0.42</v>
      </c>
      <c r="Z98">
        <v>0</v>
      </c>
      <c r="AA98">
        <v>0</v>
      </c>
      <c r="AB98">
        <v>50</v>
      </c>
      <c r="AC98">
        <v>0.35</v>
      </c>
      <c r="AD98">
        <v>0.35</v>
      </c>
      <c r="AE98">
        <v>0</v>
      </c>
      <c r="AF98">
        <v>0</v>
      </c>
      <c r="AG98">
        <v>0</v>
      </c>
      <c r="AH98">
        <v>0</v>
      </c>
      <c r="AI98">
        <v>0.28000000000000003</v>
      </c>
      <c r="AJ98">
        <v>4.49</v>
      </c>
      <c r="AK98">
        <v>17.18</v>
      </c>
      <c r="AL98">
        <v>0.42</v>
      </c>
      <c r="AM98">
        <v>2.19</v>
      </c>
      <c r="AN98">
        <v>0.38</v>
      </c>
      <c r="AO98">
        <v>0</v>
      </c>
      <c r="AP98">
        <v>51.25</v>
      </c>
      <c r="AQ98">
        <v>0.24</v>
      </c>
      <c r="AR98">
        <v>0</v>
      </c>
      <c r="AS98">
        <v>0.61</v>
      </c>
      <c r="AT98">
        <v>0</v>
      </c>
      <c r="AU98">
        <v>53.34</v>
      </c>
      <c r="AV98">
        <v>0</v>
      </c>
      <c r="AW98">
        <v>60</v>
      </c>
      <c r="AX98">
        <v>0</v>
      </c>
      <c r="AY98">
        <v>0</v>
      </c>
      <c r="AZ98">
        <v>40</v>
      </c>
      <c r="BA98">
        <v>10</v>
      </c>
      <c r="BB98">
        <v>20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5.8262850000000004</v>
      </c>
      <c r="I99" s="111">
        <f t="shared" ref="I99:BU99" si="1">SUM(I3:I98)/4000</f>
        <v>0.75212999999999952</v>
      </c>
      <c r="J99" s="111">
        <f t="shared" si="1"/>
        <v>6.1079999999999975E-2</v>
      </c>
      <c r="K99" s="111">
        <f t="shared" si="1"/>
        <v>0</v>
      </c>
      <c r="L99" s="111">
        <f t="shared" si="1"/>
        <v>0.14972500000000005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2.6642400000000031</v>
      </c>
      <c r="X99">
        <f t="shared" si="1"/>
        <v>1.3700000000000006E-2</v>
      </c>
      <c r="Y99">
        <f t="shared" si="1"/>
        <v>9.0500000000000077E-3</v>
      </c>
      <c r="Z99">
        <f t="shared" si="1"/>
        <v>0.95147999999999966</v>
      </c>
      <c r="AA99">
        <f t="shared" si="1"/>
        <v>1.2472300000000003</v>
      </c>
      <c r="AB99">
        <f t="shared" si="1"/>
        <v>1.2</v>
      </c>
      <c r="AC99">
        <f t="shared" si="1"/>
        <v>8.2399999999999904E-3</v>
      </c>
      <c r="AD99">
        <f t="shared" si="1"/>
        <v>9.7400000000000125E-3</v>
      </c>
      <c r="AE99">
        <f t="shared" si="1"/>
        <v>0.26009999999999966</v>
      </c>
      <c r="AF99">
        <f t="shared" si="1"/>
        <v>0.14913499999999999</v>
      </c>
      <c r="AG99">
        <f t="shared" si="1"/>
        <v>0.27625</v>
      </c>
      <c r="AH99">
        <f t="shared" si="1"/>
        <v>2.3104025000000004</v>
      </c>
      <c r="AI99">
        <f t="shared" si="1"/>
        <v>7.2200000000000007E-3</v>
      </c>
      <c r="AJ99">
        <f t="shared" si="1"/>
        <v>0.10776000000000013</v>
      </c>
      <c r="AK99">
        <f t="shared" si="1"/>
        <v>0.41232000000000024</v>
      </c>
      <c r="AL99">
        <f t="shared" si="1"/>
        <v>1.0939999999999998E-2</v>
      </c>
      <c r="AM99">
        <f t="shared" si="1"/>
        <v>5.239999999999994E-2</v>
      </c>
      <c r="AN99">
        <f t="shared" si="1"/>
        <v>8.6800000000000037E-3</v>
      </c>
      <c r="AO99">
        <f t="shared" si="1"/>
        <v>0.30356500000000003</v>
      </c>
      <c r="AP99">
        <f t="shared" si="1"/>
        <v>1.23</v>
      </c>
      <c r="AQ99">
        <f t="shared" si="1"/>
        <v>5.5599999999999972E-3</v>
      </c>
      <c r="AR99">
        <f t="shared" si="1"/>
        <v>0.11372999999999997</v>
      </c>
      <c r="AS99">
        <f t="shared" si="1"/>
        <v>1.4340000000000009E-2</v>
      </c>
      <c r="AT99">
        <f t="shared" si="1"/>
        <v>0.37646249999999987</v>
      </c>
      <c r="AU99">
        <f t="shared" si="1"/>
        <v>0.32004000000000005</v>
      </c>
      <c r="AV99">
        <f t="shared" si="1"/>
        <v>4.1964999999999995E-2</v>
      </c>
      <c r="AW99">
        <f t="shared" si="1"/>
        <v>1.44</v>
      </c>
      <c r="AX99">
        <f t="shared" si="1"/>
        <v>0.43882499999999991</v>
      </c>
      <c r="AY99">
        <f t="shared" si="1"/>
        <v>1.023925</v>
      </c>
      <c r="AZ99">
        <f t="shared" si="1"/>
        <v>0.96</v>
      </c>
      <c r="BA99">
        <f t="shared" si="1"/>
        <v>0.24</v>
      </c>
      <c r="BB99">
        <f t="shared" si="1"/>
        <v>0.48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2023-02-02T10:15:01Z</dcterms:modified>
</cp:coreProperties>
</file>